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C60CB730-AA7A-4CBE-9F2F-6D53961391A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主要統計長期指標" sheetId="24354" r:id="rId1"/>
  </sheets>
  <definedNames>
    <definedName name="_xlnm.Print_Area" localSheetId="0">主要統計長期指標!$A$1:$BR$47</definedName>
    <definedName name="_xlnm.Print_Titles" localSheetId="0">主要統計長期指標!$A:$A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43" i="24354" l="1"/>
  <c r="BP43" i="24354"/>
  <c r="BJ43" i="24354" l="1"/>
  <c r="BB44" i="24354" l="1"/>
  <c r="AP43" i="24354" l="1"/>
  <c r="AN43" i="24354"/>
  <c r="AL43" i="24354" l="1"/>
  <c r="X42" i="24354" l="1"/>
  <c r="X41" i="24354"/>
  <c r="V42" i="24354"/>
  <c r="V41" i="24354"/>
  <c r="Z42" i="24354"/>
  <c r="Z41" i="24354"/>
  <c r="Z38" i="24354"/>
  <c r="Z36" i="24354"/>
  <c r="Z31" i="24354"/>
  <c r="Z28" i="24354"/>
  <c r="Z25" i="24354"/>
  <c r="Z23" i="24354"/>
  <c r="Z20" i="24354"/>
  <c r="Z18" i="24354"/>
  <c r="Z15" i="24354"/>
  <c r="Z13" i="24354"/>
  <c r="Z10" i="24354"/>
  <c r="X36" i="24354"/>
  <c r="V36" i="24354"/>
  <c r="X38" i="24354"/>
  <c r="BN44" i="24354" l="1"/>
  <c r="BL44" i="24354"/>
  <c r="BH44" i="24354"/>
  <c r="BF44" i="24354"/>
  <c r="BD44" i="24354"/>
  <c r="AZ44" i="24354"/>
  <c r="AX44" i="24354"/>
  <c r="AV44" i="24354"/>
  <c r="AR44" i="24354"/>
  <c r="P44" i="24354"/>
  <c r="N44" i="24354"/>
  <c r="L44" i="24354"/>
  <c r="J44" i="24354"/>
  <c r="H44" i="24354"/>
  <c r="F44" i="24354"/>
  <c r="D44" i="24354"/>
  <c r="BR42" i="24354"/>
  <c r="BP42" i="24354"/>
  <c r="BJ42" i="24354" l="1"/>
  <c r="AN42" i="24354" l="1"/>
  <c r="AL42" i="24354" l="1"/>
  <c r="AF41" i="24354" l="1"/>
  <c r="AD41" i="24354"/>
  <c r="AB41" i="24354"/>
  <c r="T41" i="24354" l="1"/>
  <c r="R41" i="24354"/>
  <c r="BN43" i="24354" l="1"/>
  <c r="BL43" i="24354"/>
  <c r="BH43" i="24354"/>
  <c r="BF43" i="24354"/>
  <c r="BD43" i="24354"/>
  <c r="BB43" i="24354"/>
  <c r="AZ43" i="24354"/>
  <c r="AX43" i="24354"/>
  <c r="AV43" i="24354"/>
  <c r="AR43" i="24354"/>
  <c r="P43" i="24354"/>
  <c r="N43" i="24354"/>
  <c r="L43" i="24354"/>
  <c r="J43" i="24354"/>
  <c r="H43" i="24354"/>
  <c r="F43" i="24354"/>
  <c r="D43" i="24354"/>
  <c r="BR41" i="24354" l="1"/>
  <c r="BP41" i="24354"/>
  <c r="BJ41" i="24354" l="1"/>
  <c r="AR42" i="24354" l="1"/>
  <c r="AN41" i="24354"/>
  <c r="AL41" i="24354" l="1"/>
  <c r="X40" i="24354" l="1"/>
  <c r="V40" i="24354"/>
  <c r="N42" i="24354" l="1"/>
  <c r="H42" i="24354"/>
  <c r="BN42" i="24354" l="1"/>
  <c r="BL42" i="24354"/>
  <c r="BH42" i="24354"/>
  <c r="BF42" i="24354"/>
  <c r="BD42" i="24354"/>
  <c r="BB42" i="24354"/>
  <c r="AZ42" i="24354"/>
  <c r="AX42" i="24354"/>
  <c r="AV42" i="24354"/>
  <c r="P42" i="24354"/>
  <c r="L42" i="24354"/>
  <c r="J42" i="24354"/>
  <c r="F42" i="24354"/>
  <c r="D42" i="24354"/>
  <c r="BN41" i="24354" l="1"/>
  <c r="BR40" i="24354"/>
  <c r="BP40" i="24354"/>
  <c r="BJ40" i="24354" l="1"/>
  <c r="AN40" i="24354" l="1"/>
  <c r="AL40" i="24354" l="1"/>
  <c r="AJ40" i="24354"/>
  <c r="AJ35" i="24354"/>
  <c r="AD36" i="24354"/>
  <c r="AH40" i="24354"/>
  <c r="X39" i="24354" l="1"/>
  <c r="V39" i="24354"/>
  <c r="BL41" i="24354" l="1"/>
  <c r="BH41" i="24354"/>
  <c r="BF41" i="24354"/>
  <c r="BD41" i="24354"/>
  <c r="BB41" i="24354"/>
  <c r="AZ41" i="24354"/>
  <c r="AX41" i="24354"/>
  <c r="AV41" i="24354"/>
  <c r="AT41" i="24354"/>
  <c r="AR41" i="24354"/>
  <c r="P41" i="24354"/>
  <c r="L41" i="24354"/>
  <c r="J41" i="24354"/>
  <c r="F41" i="24354"/>
  <c r="D41" i="24354"/>
  <c r="BR39" i="24354" l="1"/>
  <c r="BR38" i="24354"/>
  <c r="BP38" i="24354"/>
  <c r="BP39" i="24354"/>
  <c r="BP37" i="24354"/>
  <c r="BN38" i="24354"/>
  <c r="BN39" i="24354"/>
  <c r="BN40" i="24354"/>
  <c r="BN37" i="24354"/>
  <c r="BL38" i="24354"/>
  <c r="BL39" i="24354"/>
  <c r="BL40" i="24354"/>
  <c r="BL37" i="24354"/>
  <c r="BJ39" i="24354"/>
  <c r="BJ38" i="24354"/>
  <c r="BH37" i="24354"/>
  <c r="BH38" i="24354"/>
  <c r="BH39" i="24354"/>
  <c r="BH40" i="24354"/>
  <c r="BH36" i="24354"/>
  <c r="BF40" i="24354"/>
  <c r="BD38" i="24354"/>
  <c r="BD39" i="24354"/>
  <c r="BD40" i="24354"/>
  <c r="BD37" i="24354"/>
  <c r="BB40" i="24354"/>
  <c r="AZ38" i="24354"/>
  <c r="AZ39" i="24354"/>
  <c r="AZ40" i="24354"/>
  <c r="AZ37" i="24354"/>
  <c r="AX40" i="24354"/>
  <c r="AV38" i="24354"/>
  <c r="AV39" i="24354"/>
  <c r="AV40" i="24354"/>
  <c r="AV37" i="24354"/>
  <c r="AT40" i="24354"/>
  <c r="AR40" i="24354"/>
  <c r="AR39" i="24354"/>
  <c r="AN39" i="24354"/>
  <c r="AN38" i="24354"/>
  <c r="AL39" i="24354"/>
  <c r="AL38" i="24354"/>
  <c r="X37" i="24354"/>
  <c r="V37" i="24354"/>
  <c r="V38" i="24354"/>
  <c r="P35" i="24354"/>
  <c r="P36" i="24354"/>
  <c r="P37" i="24354"/>
  <c r="P38" i="24354"/>
  <c r="P39" i="24354"/>
  <c r="P40" i="24354"/>
  <c r="P34" i="24354"/>
  <c r="N40" i="24354"/>
  <c r="N31" i="24354"/>
  <c r="N32" i="24354"/>
  <c r="N33" i="24354"/>
  <c r="N34" i="24354"/>
  <c r="N35" i="24354"/>
  <c r="N36" i="24354"/>
  <c r="N37" i="24354"/>
  <c r="N38" i="24354"/>
  <c r="N39" i="24354"/>
  <c r="N30" i="24354"/>
  <c r="L36" i="24354"/>
  <c r="L37" i="24354"/>
  <c r="L38" i="24354"/>
  <c r="L39" i="24354"/>
  <c r="L40" i="24354"/>
  <c r="L29" i="24354"/>
  <c r="L30" i="24354"/>
  <c r="L31" i="24354"/>
  <c r="L32" i="24354"/>
  <c r="L33" i="24354"/>
  <c r="L34" i="24354"/>
  <c r="L35" i="24354"/>
  <c r="L28" i="24354"/>
  <c r="L23" i="24354"/>
  <c r="J17" i="24354"/>
  <c r="J18" i="24354"/>
  <c r="J19" i="24354"/>
  <c r="J20" i="24354"/>
  <c r="J21" i="24354"/>
  <c r="J22" i="24354"/>
  <c r="J23" i="24354"/>
  <c r="J24" i="24354"/>
  <c r="J25" i="24354"/>
  <c r="J26" i="24354"/>
  <c r="J27" i="24354"/>
  <c r="J28" i="24354"/>
  <c r="J29" i="24354"/>
  <c r="J30" i="24354"/>
  <c r="J31" i="24354"/>
  <c r="J32" i="24354"/>
  <c r="J33" i="24354"/>
  <c r="J34" i="24354"/>
  <c r="J35" i="24354"/>
  <c r="J36" i="24354"/>
  <c r="J37" i="24354"/>
  <c r="J38" i="24354"/>
  <c r="J39" i="24354"/>
  <c r="J40" i="24354"/>
  <c r="J16" i="24354"/>
  <c r="H18" i="24354"/>
  <c r="H19" i="24354"/>
  <c r="H20" i="24354"/>
  <c r="H21" i="24354"/>
  <c r="H22" i="24354"/>
  <c r="H23" i="24354"/>
  <c r="H24" i="24354"/>
  <c r="H25" i="24354"/>
  <c r="H26" i="24354"/>
  <c r="H27" i="24354"/>
  <c r="H28" i="24354"/>
  <c r="H29" i="24354"/>
  <c r="H30" i="24354"/>
  <c r="H31" i="24354"/>
  <c r="H32" i="24354"/>
  <c r="H33" i="24354"/>
  <c r="H34" i="24354"/>
  <c r="H35" i="24354"/>
  <c r="H36" i="24354"/>
  <c r="H37" i="24354"/>
  <c r="H38" i="24354"/>
  <c r="H39" i="24354"/>
  <c r="H40" i="24354"/>
  <c r="H17" i="24354"/>
  <c r="F8" i="24354"/>
  <c r="F9" i="24354"/>
  <c r="F10" i="24354"/>
  <c r="F11" i="24354"/>
  <c r="F12" i="24354"/>
  <c r="F13" i="24354"/>
  <c r="F14" i="24354"/>
  <c r="F15" i="24354"/>
  <c r="F16" i="24354"/>
  <c r="F17" i="24354"/>
  <c r="F18" i="24354"/>
  <c r="F19" i="24354"/>
  <c r="F20" i="24354"/>
  <c r="F21" i="24354"/>
  <c r="F22" i="24354"/>
  <c r="F23" i="24354"/>
  <c r="F24" i="24354"/>
  <c r="F25" i="24354"/>
  <c r="F26" i="24354"/>
  <c r="F27" i="24354"/>
  <c r="F28" i="24354"/>
  <c r="F29" i="24354"/>
  <c r="F30" i="24354"/>
  <c r="F31" i="24354"/>
  <c r="F32" i="24354"/>
  <c r="F33" i="24354"/>
  <c r="F34" i="24354"/>
  <c r="F35" i="24354"/>
  <c r="F36" i="24354"/>
  <c r="F37" i="24354"/>
  <c r="F38" i="24354"/>
  <c r="F39" i="24354"/>
  <c r="F40" i="24354"/>
  <c r="F7" i="24354"/>
  <c r="D19" i="24354"/>
  <c r="D7" i="24354"/>
  <c r="D8" i="24354"/>
  <c r="D9" i="24354"/>
  <c r="D10" i="24354"/>
  <c r="D11" i="24354"/>
  <c r="D12" i="24354"/>
  <c r="D13" i="24354"/>
  <c r="D14" i="24354"/>
  <c r="D15" i="24354"/>
  <c r="D16" i="24354"/>
  <c r="D17" i="24354"/>
  <c r="D18" i="24354"/>
  <c r="D20" i="24354"/>
  <c r="D21" i="24354"/>
  <c r="D22" i="24354"/>
  <c r="D23" i="24354"/>
  <c r="D24" i="24354"/>
  <c r="D25" i="24354"/>
  <c r="D26" i="24354"/>
  <c r="D27" i="24354"/>
  <c r="D28" i="24354"/>
  <c r="D29" i="24354"/>
  <c r="D30" i="24354"/>
  <c r="D31" i="24354"/>
  <c r="D32" i="24354"/>
  <c r="D33" i="24354"/>
  <c r="D34" i="24354"/>
  <c r="D35" i="24354"/>
  <c r="D36" i="24354"/>
  <c r="D37" i="24354"/>
  <c r="D38" i="24354"/>
  <c r="D39" i="24354"/>
  <c r="D40" i="24354"/>
  <c r="AF36" i="24354" l="1"/>
  <c r="AB36" i="24354"/>
  <c r="BF39" i="24354" l="1"/>
  <c r="BB39" i="24354"/>
  <c r="AX39" i="24354"/>
  <c r="AP38" i="24354" l="1"/>
  <c r="AR37" i="24354"/>
  <c r="AR38" i="24354"/>
  <c r="BF38" i="24354" l="1"/>
  <c r="BB38" i="24354"/>
  <c r="AX38" i="24354"/>
  <c r="AT38" i="24354"/>
  <c r="BR37" i="24354" l="1"/>
  <c r="BJ37" i="24354"/>
  <c r="BF37" i="24354"/>
  <c r="BB37" i="24354"/>
  <c r="AX37" i="24354"/>
  <c r="AT37" i="24354"/>
  <c r="AN37" i="24354"/>
  <c r="AL37" i="24354"/>
  <c r="T37" i="24354"/>
  <c r="R37" i="24354"/>
  <c r="BR36" i="24354"/>
  <c r="BP36" i="24354"/>
  <c r="BN36" i="24354"/>
  <c r="BL36" i="24354"/>
  <c r="BJ36" i="24354"/>
  <c r="BF36" i="24354"/>
  <c r="BD36" i="24354"/>
  <c r="BB36" i="24354"/>
  <c r="AZ36" i="24354"/>
  <c r="AX36" i="24354"/>
  <c r="AV36" i="24354"/>
  <c r="AT36" i="24354"/>
  <c r="AR36" i="24354"/>
  <c r="AN36" i="24354"/>
  <c r="AL36" i="24354"/>
  <c r="BR35" i="24354"/>
  <c r="BP35" i="24354"/>
  <c r="BN35" i="24354"/>
  <c r="BL35" i="24354"/>
  <c r="BJ35" i="24354"/>
  <c r="BH35" i="24354"/>
  <c r="BD35" i="24354"/>
  <c r="BB35" i="24354"/>
  <c r="AZ35" i="24354"/>
  <c r="AX35" i="24354"/>
  <c r="AV35" i="24354"/>
  <c r="AT35" i="24354"/>
  <c r="AR35" i="24354"/>
  <c r="AL35" i="24354"/>
  <c r="AH35" i="24354"/>
  <c r="BR34" i="24354"/>
  <c r="BP34" i="24354"/>
  <c r="BN34" i="24354"/>
  <c r="BL34" i="24354"/>
  <c r="BJ34" i="24354"/>
  <c r="BH34" i="24354"/>
  <c r="BD34" i="24354"/>
  <c r="BB34" i="24354"/>
  <c r="AZ34" i="24354"/>
  <c r="AX34" i="24354"/>
  <c r="AV34" i="24354"/>
  <c r="AT34" i="24354"/>
  <c r="AR34" i="24354"/>
  <c r="AL34" i="24354"/>
  <c r="AF34" i="24354"/>
  <c r="AD34" i="24354"/>
  <c r="AB34" i="24354"/>
  <c r="X34" i="24354"/>
  <c r="V34" i="24354"/>
  <c r="T34" i="24354"/>
  <c r="R34" i="24354"/>
  <c r="BR33" i="24354"/>
  <c r="BP33" i="24354"/>
  <c r="BN33" i="24354"/>
  <c r="BL33" i="24354"/>
  <c r="BJ33" i="24354"/>
  <c r="BH33" i="24354"/>
  <c r="BD33" i="24354"/>
  <c r="BB33" i="24354"/>
  <c r="AZ33" i="24354"/>
  <c r="AX33" i="24354"/>
  <c r="AV33" i="24354"/>
  <c r="AT33" i="24354"/>
  <c r="AR33" i="24354"/>
  <c r="AP33" i="24354"/>
  <c r="AL33" i="24354"/>
  <c r="X33" i="24354"/>
  <c r="V33" i="24354"/>
  <c r="P33" i="24354"/>
  <c r="BR32" i="24354"/>
  <c r="BP32" i="24354"/>
  <c r="BN32" i="24354"/>
  <c r="BL32" i="24354"/>
  <c r="BJ32" i="24354"/>
  <c r="BH32" i="24354"/>
  <c r="BD32" i="24354"/>
  <c r="BB32" i="24354"/>
  <c r="AZ32" i="24354"/>
  <c r="AX32" i="24354"/>
  <c r="AV32" i="24354"/>
  <c r="AT32" i="24354"/>
  <c r="AR32" i="24354"/>
  <c r="AN32" i="24354"/>
  <c r="AL32" i="24354"/>
  <c r="AF32" i="24354"/>
  <c r="AD32" i="24354"/>
  <c r="AB32" i="24354"/>
  <c r="X32" i="24354"/>
  <c r="V32" i="24354"/>
  <c r="P32" i="24354"/>
  <c r="BR31" i="24354"/>
  <c r="BP31" i="24354"/>
  <c r="BN31" i="24354"/>
  <c r="BL31" i="24354"/>
  <c r="BJ31" i="24354"/>
  <c r="BH31" i="24354"/>
  <c r="BD31" i="24354"/>
  <c r="BB31" i="24354"/>
  <c r="AZ31" i="24354"/>
  <c r="AX31" i="24354"/>
  <c r="AV31" i="24354"/>
  <c r="AT31" i="24354"/>
  <c r="AR31" i="24354"/>
  <c r="AN31" i="24354"/>
  <c r="AL31" i="24354"/>
  <c r="X31" i="24354"/>
  <c r="V31" i="24354"/>
  <c r="P31" i="24354"/>
  <c r="BR30" i="24354"/>
  <c r="BP30" i="24354"/>
  <c r="BN30" i="24354"/>
  <c r="BL30" i="24354"/>
  <c r="BJ30" i="24354"/>
  <c r="BH30" i="24354"/>
  <c r="BF30" i="24354"/>
  <c r="BD30" i="24354"/>
  <c r="BB30" i="24354"/>
  <c r="AZ30" i="24354"/>
  <c r="AX30" i="24354"/>
  <c r="AV30" i="24354"/>
  <c r="AT30" i="24354"/>
  <c r="AR30" i="24354"/>
  <c r="AN30" i="24354"/>
  <c r="AL30" i="24354"/>
  <c r="AJ30" i="24354"/>
  <c r="AH30" i="24354"/>
  <c r="X30" i="24354"/>
  <c r="V30" i="24354"/>
  <c r="P30" i="24354"/>
  <c r="BR29" i="24354"/>
  <c r="BP29" i="24354"/>
  <c r="BN29" i="24354"/>
  <c r="BL29" i="24354"/>
  <c r="BJ29" i="24354"/>
  <c r="BH29" i="24354"/>
  <c r="BF29" i="24354"/>
  <c r="BD29" i="24354"/>
  <c r="BB29" i="24354"/>
  <c r="AZ29" i="24354"/>
  <c r="AX29" i="24354"/>
  <c r="AV29" i="24354"/>
  <c r="AT29" i="24354"/>
  <c r="AR29" i="24354"/>
  <c r="AN29" i="24354"/>
  <c r="AL29" i="24354"/>
  <c r="X29" i="24354"/>
  <c r="V29" i="24354"/>
  <c r="P29" i="24354"/>
  <c r="N29" i="24354"/>
  <c r="BR28" i="24354"/>
  <c r="BP28" i="24354"/>
  <c r="BN28" i="24354"/>
  <c r="BL28" i="24354"/>
  <c r="BJ28" i="24354"/>
  <c r="BH28" i="24354"/>
  <c r="BF28" i="24354"/>
  <c r="BD28" i="24354"/>
  <c r="BB28" i="24354"/>
  <c r="AZ28" i="24354"/>
  <c r="AX28" i="24354"/>
  <c r="AV28" i="24354"/>
  <c r="AT28" i="24354"/>
  <c r="AR28" i="24354"/>
  <c r="AP28" i="24354"/>
  <c r="AN28" i="24354"/>
  <c r="AL28" i="24354"/>
  <c r="X28" i="24354"/>
  <c r="V28" i="24354"/>
  <c r="P28" i="24354"/>
  <c r="N28" i="24354"/>
  <c r="BR27" i="24354"/>
  <c r="BP27" i="24354"/>
  <c r="BN27" i="24354"/>
  <c r="BL27" i="24354"/>
  <c r="BJ27" i="24354"/>
  <c r="BH27" i="24354"/>
  <c r="BF27" i="24354"/>
  <c r="BD27" i="24354"/>
  <c r="BB27" i="24354"/>
  <c r="AZ27" i="24354"/>
  <c r="AX27" i="24354"/>
  <c r="AV27" i="24354"/>
  <c r="AT27" i="24354"/>
  <c r="AR27" i="24354"/>
  <c r="AN27" i="24354"/>
  <c r="AL27" i="24354"/>
  <c r="AF27" i="24354"/>
  <c r="AD27" i="24354"/>
  <c r="AB27" i="24354"/>
  <c r="X27" i="24354"/>
  <c r="V27" i="24354"/>
  <c r="P27" i="24354"/>
  <c r="N27" i="24354"/>
  <c r="L27" i="24354"/>
  <c r="BR26" i="24354"/>
  <c r="BP26" i="24354"/>
  <c r="BN26" i="24354"/>
  <c r="BL26" i="24354"/>
  <c r="BJ26" i="24354"/>
  <c r="BH26" i="24354"/>
  <c r="BF26" i="24354"/>
  <c r="BD26" i="24354"/>
  <c r="BB26" i="24354"/>
  <c r="AZ26" i="24354"/>
  <c r="AX26" i="24354"/>
  <c r="AV26" i="24354"/>
  <c r="AT26" i="24354"/>
  <c r="AR26" i="24354"/>
  <c r="AN26" i="24354"/>
  <c r="AL26" i="24354"/>
  <c r="X26" i="24354"/>
  <c r="V26" i="24354"/>
  <c r="T26" i="24354"/>
  <c r="R26" i="24354"/>
  <c r="P26" i="24354"/>
  <c r="N26" i="24354"/>
  <c r="L26" i="24354"/>
  <c r="BR25" i="24354"/>
  <c r="BP25" i="24354"/>
  <c r="BN25" i="24354"/>
  <c r="BL25" i="24354"/>
  <c r="BJ25" i="24354"/>
  <c r="BH25" i="24354"/>
  <c r="BF25" i="24354"/>
  <c r="BD25" i="24354"/>
  <c r="BB25" i="24354"/>
  <c r="AZ25" i="24354"/>
  <c r="AX25" i="24354"/>
  <c r="AV25" i="24354"/>
  <c r="AT25" i="24354"/>
  <c r="AR25" i="24354"/>
  <c r="AN25" i="24354"/>
  <c r="AL25" i="24354"/>
  <c r="AJ25" i="24354"/>
  <c r="AH25" i="24354"/>
  <c r="X25" i="24354"/>
  <c r="V25" i="24354"/>
  <c r="P25" i="24354"/>
  <c r="N25" i="24354"/>
  <c r="L25" i="24354"/>
  <c r="BR24" i="24354"/>
  <c r="BP24" i="24354"/>
  <c r="BN24" i="24354"/>
  <c r="BL24" i="24354"/>
  <c r="BJ24" i="24354"/>
  <c r="BH24" i="24354"/>
  <c r="BF24" i="24354"/>
  <c r="BD24" i="24354"/>
  <c r="BB24" i="24354"/>
  <c r="AZ24" i="24354"/>
  <c r="AX24" i="24354"/>
  <c r="AV24" i="24354"/>
  <c r="AT24" i="24354"/>
  <c r="AR24" i="24354"/>
  <c r="AN24" i="24354"/>
  <c r="AL24" i="24354"/>
  <c r="AF24" i="24354"/>
  <c r="AD24" i="24354"/>
  <c r="AB24" i="24354"/>
  <c r="X24" i="24354"/>
  <c r="V24" i="24354"/>
  <c r="P24" i="24354"/>
  <c r="N24" i="24354"/>
  <c r="L24" i="24354"/>
  <c r="BR23" i="24354"/>
  <c r="BP23" i="24354"/>
  <c r="BN23" i="24354"/>
  <c r="BL23" i="24354"/>
  <c r="BJ23" i="24354"/>
  <c r="BH23" i="24354"/>
  <c r="BF23" i="24354"/>
  <c r="BD23" i="24354"/>
  <c r="BB23" i="24354"/>
  <c r="AZ23" i="24354"/>
  <c r="AX23" i="24354"/>
  <c r="AV23" i="24354"/>
  <c r="AT23" i="24354"/>
  <c r="AR23" i="24354"/>
  <c r="AP23" i="24354"/>
  <c r="AN23" i="24354"/>
  <c r="AL23" i="24354"/>
  <c r="X23" i="24354"/>
  <c r="V23" i="24354"/>
  <c r="P23" i="24354"/>
  <c r="N23" i="24354"/>
  <c r="BR22" i="24354"/>
  <c r="BP22" i="24354"/>
  <c r="BN22" i="24354"/>
  <c r="BL22" i="24354"/>
  <c r="BJ22" i="24354"/>
  <c r="BH22" i="24354"/>
  <c r="BF22" i="24354"/>
  <c r="BD22" i="24354"/>
  <c r="BB22" i="24354"/>
  <c r="AZ22" i="24354"/>
  <c r="AX22" i="24354"/>
  <c r="AV22" i="24354"/>
  <c r="AT22" i="24354"/>
  <c r="AR22" i="24354"/>
  <c r="AN22" i="24354"/>
  <c r="AL22" i="24354"/>
  <c r="AF22" i="24354"/>
  <c r="AD22" i="24354"/>
  <c r="AB22" i="24354"/>
  <c r="X22" i="24354"/>
  <c r="V22" i="24354"/>
  <c r="P22" i="24354"/>
  <c r="N22" i="24354"/>
  <c r="L22" i="24354"/>
  <c r="BR21" i="24354"/>
  <c r="BP21" i="24354"/>
  <c r="BN21" i="24354"/>
  <c r="BL21" i="24354"/>
  <c r="BJ21" i="24354"/>
  <c r="BH21" i="24354"/>
  <c r="BF21" i="24354"/>
  <c r="BD21" i="24354"/>
  <c r="BB21" i="24354"/>
  <c r="AZ21" i="24354"/>
  <c r="AX21" i="24354"/>
  <c r="AV21" i="24354"/>
  <c r="AT21" i="24354"/>
  <c r="AR21" i="24354"/>
  <c r="AN21" i="24354"/>
  <c r="AL21" i="24354"/>
  <c r="X21" i="24354"/>
  <c r="V21" i="24354"/>
  <c r="T21" i="24354"/>
  <c r="R21" i="24354"/>
  <c r="P21" i="24354"/>
  <c r="N21" i="24354"/>
  <c r="L21" i="24354"/>
  <c r="BR20" i="24354"/>
  <c r="BP20" i="24354"/>
  <c r="BN20" i="24354"/>
  <c r="BL20" i="24354"/>
  <c r="BJ20" i="24354"/>
  <c r="BH20" i="24354"/>
  <c r="BF20" i="24354"/>
  <c r="BD20" i="24354"/>
  <c r="BB20" i="24354"/>
  <c r="AZ20" i="24354"/>
  <c r="AX20" i="24354"/>
  <c r="AV20" i="24354"/>
  <c r="AT20" i="24354"/>
  <c r="AR20" i="24354"/>
  <c r="AN20" i="24354"/>
  <c r="AL20" i="24354"/>
  <c r="AJ20" i="24354"/>
  <c r="AH20" i="24354"/>
  <c r="X20" i="24354"/>
  <c r="V20" i="24354"/>
  <c r="P20" i="24354"/>
  <c r="N20" i="24354"/>
  <c r="L20" i="24354"/>
  <c r="BR19" i="24354"/>
  <c r="BP19" i="24354"/>
  <c r="BN19" i="24354"/>
  <c r="BL19" i="24354"/>
  <c r="BJ19" i="24354"/>
  <c r="BH19" i="24354"/>
  <c r="BF19" i="24354"/>
  <c r="BD19" i="24354"/>
  <c r="BB19" i="24354"/>
  <c r="AZ19" i="24354"/>
  <c r="AX19" i="24354"/>
  <c r="AV19" i="24354"/>
  <c r="AT19" i="24354"/>
  <c r="AR19" i="24354"/>
  <c r="AN19" i="24354"/>
  <c r="AL19" i="24354"/>
  <c r="AF19" i="24354"/>
  <c r="AD19" i="24354"/>
  <c r="AB19" i="24354"/>
  <c r="X19" i="24354"/>
  <c r="V19" i="24354"/>
  <c r="P19" i="24354"/>
  <c r="N19" i="24354"/>
  <c r="L19" i="24354"/>
  <c r="BR18" i="24354"/>
  <c r="BP18" i="24354"/>
  <c r="BN18" i="24354"/>
  <c r="BL18" i="24354"/>
  <c r="BJ18" i="24354"/>
  <c r="BH18" i="24354"/>
  <c r="BF18" i="24354"/>
  <c r="BD18" i="24354"/>
  <c r="BB18" i="24354"/>
  <c r="AZ18" i="24354"/>
  <c r="AX18" i="24354"/>
  <c r="AV18" i="24354"/>
  <c r="AT18" i="24354"/>
  <c r="AR18" i="24354"/>
  <c r="AP18" i="24354"/>
  <c r="AN18" i="24354"/>
  <c r="AL18" i="24354"/>
  <c r="X18" i="24354"/>
  <c r="V18" i="24354"/>
  <c r="P18" i="24354"/>
  <c r="N18" i="24354"/>
  <c r="L18" i="24354"/>
  <c r="BR17" i="24354"/>
  <c r="BP17" i="24354"/>
  <c r="BN17" i="24354"/>
  <c r="BL17" i="24354"/>
  <c r="BJ17" i="24354"/>
  <c r="BH17" i="24354"/>
  <c r="BF17" i="24354"/>
  <c r="BD17" i="24354"/>
  <c r="BB17" i="24354"/>
  <c r="AZ17" i="24354"/>
  <c r="AX17" i="24354"/>
  <c r="AV17" i="24354"/>
  <c r="AT17" i="24354"/>
  <c r="AR17" i="24354"/>
  <c r="AN17" i="24354"/>
  <c r="AL17" i="24354"/>
  <c r="AF17" i="24354"/>
  <c r="AD17" i="24354"/>
  <c r="AB17" i="24354"/>
  <c r="X17" i="24354"/>
  <c r="V17" i="24354"/>
  <c r="P17" i="24354"/>
  <c r="N17" i="24354"/>
  <c r="L17" i="24354"/>
  <c r="BR16" i="24354"/>
  <c r="BP16" i="24354"/>
  <c r="BN16" i="24354"/>
  <c r="BL16" i="24354"/>
  <c r="BJ16" i="24354"/>
  <c r="BH16" i="24354"/>
  <c r="BF16" i="24354"/>
  <c r="BD16" i="24354"/>
  <c r="BB16" i="24354"/>
  <c r="AZ16" i="24354"/>
  <c r="AX16" i="24354"/>
  <c r="AV16" i="24354"/>
  <c r="AT16" i="24354"/>
  <c r="AR16" i="24354"/>
  <c r="AN16" i="24354"/>
  <c r="AL16" i="24354"/>
  <c r="X16" i="24354"/>
  <c r="V16" i="24354"/>
  <c r="T16" i="24354"/>
  <c r="R16" i="24354"/>
  <c r="P16" i="24354"/>
  <c r="N16" i="24354"/>
  <c r="L16" i="24354"/>
  <c r="H16" i="24354"/>
  <c r="BR15" i="24354"/>
  <c r="BP15" i="24354"/>
  <c r="BN15" i="24354"/>
  <c r="BL15" i="24354"/>
  <c r="BJ15" i="24354"/>
  <c r="BH15" i="24354"/>
  <c r="BF15" i="24354"/>
  <c r="BD15" i="24354"/>
  <c r="BB15" i="24354"/>
  <c r="AZ15" i="24354"/>
  <c r="AX15" i="24354"/>
  <c r="AV15" i="24354"/>
  <c r="AT15" i="24354"/>
  <c r="AR15" i="24354"/>
  <c r="AN15" i="24354"/>
  <c r="AL15" i="24354"/>
  <c r="AJ15" i="24354"/>
  <c r="AH15" i="24354"/>
  <c r="X15" i="24354"/>
  <c r="V15" i="24354"/>
  <c r="P15" i="24354"/>
  <c r="N15" i="24354"/>
  <c r="L15" i="24354"/>
  <c r="J15" i="24354"/>
  <c r="H15" i="24354"/>
  <c r="BR14" i="24354"/>
  <c r="BP14" i="24354"/>
  <c r="BN14" i="24354"/>
  <c r="BL14" i="24354"/>
  <c r="BJ14" i="24354"/>
  <c r="BH14" i="24354"/>
  <c r="BF14" i="24354"/>
  <c r="BD14" i="24354"/>
  <c r="BB14" i="24354"/>
  <c r="AZ14" i="24354"/>
  <c r="AX14" i="24354"/>
  <c r="AV14" i="24354"/>
  <c r="AT14" i="24354"/>
  <c r="AR14" i="24354"/>
  <c r="AN14" i="24354"/>
  <c r="AL14" i="24354"/>
  <c r="AJ14" i="24354"/>
  <c r="AH14" i="24354"/>
  <c r="AF14" i="24354"/>
  <c r="AD14" i="24354"/>
  <c r="AB14" i="24354"/>
  <c r="X14" i="24354"/>
  <c r="V14" i="24354"/>
  <c r="P14" i="24354"/>
  <c r="N14" i="24354"/>
  <c r="L14" i="24354"/>
  <c r="J14" i="24354"/>
  <c r="H14" i="24354"/>
  <c r="BR13" i="24354"/>
  <c r="BP13" i="24354"/>
  <c r="BN13" i="24354"/>
  <c r="BL13" i="24354"/>
  <c r="BJ13" i="24354"/>
  <c r="BH13" i="24354"/>
  <c r="BF13" i="24354"/>
  <c r="BD13" i="24354"/>
  <c r="BB13" i="24354"/>
  <c r="AZ13" i="24354"/>
  <c r="AX13" i="24354"/>
  <c r="AV13" i="24354"/>
  <c r="AT13" i="24354"/>
  <c r="AR13" i="24354"/>
  <c r="AP13" i="24354"/>
  <c r="AN13" i="24354"/>
  <c r="AL13" i="24354"/>
  <c r="AJ13" i="24354"/>
  <c r="AH13" i="24354"/>
  <c r="X13" i="24354"/>
  <c r="V13" i="24354"/>
  <c r="P13" i="24354"/>
  <c r="N13" i="24354"/>
  <c r="L13" i="24354"/>
  <c r="J13" i="24354"/>
  <c r="H13" i="24354"/>
  <c r="BR12" i="24354"/>
  <c r="BP12" i="24354"/>
  <c r="BN12" i="24354"/>
  <c r="BL12" i="24354"/>
  <c r="BJ12" i="24354"/>
  <c r="BH12" i="24354"/>
  <c r="BF12" i="24354"/>
  <c r="BD12" i="24354"/>
  <c r="BB12" i="24354"/>
  <c r="AZ12" i="24354"/>
  <c r="AX12" i="24354"/>
  <c r="AV12" i="24354"/>
  <c r="AT12" i="24354"/>
  <c r="AR12" i="24354"/>
  <c r="AN12" i="24354"/>
  <c r="AL12" i="24354"/>
  <c r="AJ12" i="24354"/>
  <c r="AH12" i="24354"/>
  <c r="X12" i="24354"/>
  <c r="V12" i="24354"/>
  <c r="P12" i="24354"/>
  <c r="N12" i="24354"/>
  <c r="L12" i="24354"/>
  <c r="J12" i="24354"/>
  <c r="H12" i="24354"/>
  <c r="BR11" i="24354"/>
  <c r="BP11" i="24354"/>
  <c r="BN11" i="24354"/>
  <c r="BL11" i="24354"/>
  <c r="BJ11" i="24354"/>
  <c r="BH11" i="24354"/>
  <c r="BF11" i="24354"/>
  <c r="BD11" i="24354"/>
  <c r="BB11" i="24354"/>
  <c r="AZ11" i="24354"/>
  <c r="AX11" i="24354"/>
  <c r="AV11" i="24354"/>
  <c r="AT11" i="24354"/>
  <c r="AR11" i="24354"/>
  <c r="AN11" i="24354"/>
  <c r="AL11" i="24354"/>
  <c r="AJ11" i="24354"/>
  <c r="AH11" i="24354"/>
  <c r="AF11" i="24354"/>
  <c r="AD11" i="24354"/>
  <c r="AB11" i="24354"/>
  <c r="X11" i="24354"/>
  <c r="V11" i="24354"/>
  <c r="T11" i="24354"/>
  <c r="R11" i="24354"/>
  <c r="P11" i="24354"/>
  <c r="N11" i="24354"/>
  <c r="L11" i="24354"/>
  <c r="J11" i="24354"/>
  <c r="H11" i="24354"/>
  <c r="BR10" i="24354"/>
  <c r="BP10" i="24354"/>
  <c r="BN10" i="24354"/>
  <c r="BL10" i="24354"/>
  <c r="BJ10" i="24354"/>
  <c r="BH10" i="24354"/>
  <c r="BF10" i="24354"/>
  <c r="BD10" i="24354"/>
  <c r="BB10" i="24354"/>
  <c r="AZ10" i="24354"/>
  <c r="AX10" i="24354"/>
  <c r="AV10" i="24354"/>
  <c r="AT10" i="24354"/>
  <c r="AR10" i="24354"/>
  <c r="AN10" i="24354"/>
  <c r="AL10" i="24354"/>
  <c r="AJ10" i="24354"/>
  <c r="AH10" i="24354"/>
  <c r="X10" i="24354"/>
  <c r="V10" i="24354"/>
  <c r="P10" i="24354"/>
  <c r="N10" i="24354"/>
  <c r="L10" i="24354"/>
  <c r="J10" i="24354"/>
  <c r="H10" i="24354"/>
  <c r="BR9" i="24354"/>
  <c r="BP9" i="24354"/>
  <c r="BN9" i="24354"/>
  <c r="BL9" i="24354"/>
  <c r="BJ9" i="24354"/>
  <c r="BH9" i="24354"/>
  <c r="BF9" i="24354"/>
  <c r="BD9" i="24354"/>
  <c r="BB9" i="24354"/>
  <c r="AZ9" i="24354"/>
  <c r="AX9" i="24354"/>
  <c r="AV9" i="24354"/>
  <c r="AT9" i="24354"/>
  <c r="AR9" i="24354"/>
  <c r="AN9" i="24354"/>
  <c r="AL9" i="24354"/>
  <c r="X9" i="24354"/>
  <c r="V9" i="24354"/>
  <c r="P9" i="24354"/>
  <c r="N9" i="24354"/>
  <c r="L9" i="24354"/>
  <c r="J9" i="24354"/>
  <c r="BR8" i="24354"/>
  <c r="BP8" i="24354"/>
  <c r="BN8" i="24354"/>
  <c r="BL8" i="24354"/>
  <c r="BJ8" i="24354"/>
  <c r="BH8" i="24354"/>
  <c r="BF8" i="24354"/>
  <c r="BD8" i="24354"/>
  <c r="BB8" i="24354"/>
  <c r="AZ8" i="24354"/>
  <c r="AX8" i="24354"/>
  <c r="AV8" i="24354"/>
  <c r="AT8" i="24354"/>
  <c r="AR8" i="24354"/>
  <c r="AP8" i="24354"/>
  <c r="AN8" i="24354"/>
  <c r="AL8" i="24354"/>
  <c r="AF8" i="24354"/>
  <c r="AD8" i="24354"/>
  <c r="AB8" i="24354"/>
  <c r="X8" i="24354"/>
  <c r="V8" i="24354"/>
  <c r="P8" i="24354"/>
  <c r="N8" i="24354"/>
  <c r="L8" i="24354"/>
  <c r="J8" i="24354"/>
  <c r="BR7" i="24354"/>
  <c r="BP7" i="24354"/>
  <c r="BN7" i="24354"/>
  <c r="BL7" i="24354"/>
  <c r="BJ7" i="24354"/>
  <c r="BH7" i="24354"/>
  <c r="BF7" i="24354"/>
  <c r="BD7" i="24354"/>
  <c r="BB7" i="24354"/>
  <c r="AZ7" i="24354"/>
  <c r="AX7" i="24354"/>
  <c r="AV7" i="24354"/>
  <c r="AT7" i="24354"/>
  <c r="AR7" i="24354"/>
  <c r="AN7" i="24354"/>
  <c r="AL7" i="24354"/>
  <c r="X7" i="24354"/>
  <c r="V7" i="24354"/>
  <c r="P7" i="24354"/>
  <c r="N7" i="24354"/>
  <c r="L7" i="24354"/>
  <c r="J7" i="24354"/>
</calcChain>
</file>

<file path=xl/sharedStrings.xml><?xml version="1.0" encoding="utf-8"?>
<sst xmlns="http://schemas.openxmlformats.org/spreadsheetml/2006/main" count="436" uniqueCount="150">
  <si>
    <t>分類</t>
    <rPh sb="0" eb="2">
      <t>ブンルイ</t>
    </rPh>
    <phoneticPr fontId="2"/>
  </si>
  <si>
    <t>項目</t>
    <rPh sb="0" eb="2">
      <t>コウモク</t>
    </rPh>
    <phoneticPr fontId="2"/>
  </si>
  <si>
    <t>期日・期間</t>
    <rPh sb="0" eb="2">
      <t>キジツ</t>
    </rPh>
    <rPh sb="3" eb="5">
      <t>キカン</t>
    </rPh>
    <phoneticPr fontId="2"/>
  </si>
  <si>
    <t>単位</t>
    <rPh sb="0" eb="2">
      <t>タンイ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</si>
  <si>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</si>
  <si>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</si>
  <si>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</si>
  <si>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</si>
  <si>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</si>
  <si>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</si>
  <si>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</si>
  <si>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</si>
  <si>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</si>
  <si>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</si>
  <si>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</si>
  <si>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</si>
  <si>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</si>
  <si>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</si>
  <si>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</si>
  <si>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</si>
  <si>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</si>
  <si>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</si>
  <si>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</si>
  <si>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</si>
  <si>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面積</t>
    <rPh sb="0" eb="2">
      <t>メンセキ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</si>
  <si>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</si>
  <si>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</si>
  <si>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出生</t>
    <rPh sb="0" eb="2">
      <t>シュッセイ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</si>
  <si>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</si>
  <si>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</si>
  <si>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</si>
  <si>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</si>
  <si>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</si>
  <si>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農家数</t>
    <rPh sb="0" eb="2">
      <t>ノウカ</t>
    </rPh>
    <rPh sb="2" eb="3">
      <t>スウ</t>
    </rPh>
    <phoneticPr fontId="2"/>
  </si>
  <si>
    <t>商店数</t>
    <rPh sb="0" eb="2">
      <t>ショウテン</t>
    </rPh>
    <rPh sb="2" eb="3">
      <t>スウ</t>
    </rPh>
    <phoneticPr fontId="2"/>
  </si>
  <si>
    <t>道路実延長</t>
    <rPh sb="0" eb="2">
      <t>ドウロ</t>
    </rPh>
    <rPh sb="2" eb="3">
      <t>ミ</t>
    </rPh>
    <rPh sb="3" eb="5">
      <t>エンチョウ</t>
    </rPh>
    <phoneticPr fontId="2"/>
  </si>
  <si>
    <t>住宅総数</t>
    <rPh sb="0" eb="2">
      <t>ジュウタク</t>
    </rPh>
    <rPh sb="2" eb="4">
      <t>ソウスウ</t>
    </rPh>
    <phoneticPr fontId="2"/>
  </si>
  <si>
    <t>下水道処理面積</t>
    <rPh sb="0" eb="3">
      <t>ゲスイドウ</t>
    </rPh>
    <rPh sb="3" eb="5">
      <t>ショリ</t>
    </rPh>
    <rPh sb="5" eb="7">
      <t>メンセキ</t>
    </rPh>
    <phoneticPr fontId="2"/>
  </si>
  <si>
    <t>A　土地・気象</t>
    <rPh sb="2" eb="4">
      <t>トチ</t>
    </rPh>
    <rPh sb="5" eb="7">
      <t>キショウ</t>
    </rPh>
    <phoneticPr fontId="2"/>
  </si>
  <si>
    <t>B　世帯・人口</t>
    <rPh sb="2" eb="4">
      <t>セタイ</t>
    </rPh>
    <rPh sb="5" eb="7">
      <t>ジンコウ</t>
    </rPh>
    <phoneticPr fontId="2"/>
  </si>
  <si>
    <t>C　事業所</t>
    <rPh sb="2" eb="5">
      <t>ジギョウショ</t>
    </rPh>
    <phoneticPr fontId="2"/>
  </si>
  <si>
    <t>D　工業</t>
    <rPh sb="2" eb="4">
      <t>コウギョウ</t>
    </rPh>
    <phoneticPr fontId="2"/>
  </si>
  <si>
    <t>E　商業</t>
    <rPh sb="2" eb="4">
      <t>ショウギョウ</t>
    </rPh>
    <phoneticPr fontId="2"/>
  </si>
  <si>
    <t>F　農業</t>
    <rPh sb="2" eb="4">
      <t>ノウギョウ</t>
    </rPh>
    <phoneticPr fontId="2"/>
  </si>
  <si>
    <t>耕地面積</t>
    <rPh sb="0" eb="2">
      <t>コウチ</t>
    </rPh>
    <rPh sb="2" eb="4">
      <t>メンセキ</t>
    </rPh>
    <phoneticPr fontId="2"/>
  </si>
  <si>
    <t>住民基本台帳</t>
    <rPh sb="0" eb="2">
      <t>ジュウミン</t>
    </rPh>
    <rPh sb="2" eb="4">
      <t>キホン</t>
    </rPh>
    <rPh sb="4" eb="6">
      <t>ダイチョウ</t>
    </rPh>
    <phoneticPr fontId="2"/>
  </si>
  <si>
    <t>12月31日現在</t>
    <rPh sb="2" eb="3">
      <t>ガツ</t>
    </rPh>
    <rPh sb="5" eb="6">
      <t>ヒ</t>
    </rPh>
    <rPh sb="6" eb="8">
      <t>ゲンザイ</t>
    </rPh>
    <phoneticPr fontId="2"/>
  </si>
  <si>
    <t>人</t>
    <rPh sb="0" eb="1">
      <t>ヒト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</si>
  <si>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</si>
  <si>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</si>
  <si>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調査年月日現在</t>
    <rPh sb="0" eb="2">
      <t>チョウサ</t>
    </rPh>
    <rPh sb="2" eb="5">
      <t>ネンガッピ</t>
    </rPh>
    <rPh sb="5" eb="7">
      <t>ゲンザイ</t>
    </rPh>
    <phoneticPr fontId="2"/>
  </si>
  <si>
    <t>資料</t>
    <rPh sb="0" eb="2">
      <t>シリョウ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</si>
  <si>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</si>
  <si>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土木課</t>
    <rPh sb="0" eb="2">
      <t>ドボク</t>
    </rPh>
    <rPh sb="2" eb="3">
      <t>カ</t>
    </rPh>
    <phoneticPr fontId="2"/>
  </si>
  <si>
    <t>市民課</t>
    <rPh sb="0" eb="2">
      <t>シミン</t>
    </rPh>
    <rPh sb="2" eb="3">
      <t>カ</t>
    </rPh>
    <phoneticPr fontId="2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</si>
  <si>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2"/>
  </si>
  <si>
    <t>着工新設住宅件数</t>
    <rPh sb="0" eb="2">
      <t>チャッコウ</t>
    </rPh>
    <rPh sb="2" eb="4">
      <t>シンセツ</t>
    </rPh>
    <rPh sb="4" eb="6">
      <t>ジュウタク</t>
    </rPh>
    <rPh sb="6" eb="8">
      <t>ケンスウ</t>
    </rPh>
    <phoneticPr fontId="2"/>
  </si>
  <si>
    <t>…</t>
  </si>
  <si>
    <t>戸</t>
    <rPh sb="0" eb="1">
      <t>コ</t>
    </rPh>
    <phoneticPr fontId="2"/>
  </si>
  <si>
    <t>上水道配水量</t>
    <rPh sb="0" eb="3">
      <t>ジョウスイドウ</t>
    </rPh>
    <rPh sb="3" eb="5">
      <t>ハイスイ</t>
    </rPh>
    <rPh sb="5" eb="6">
      <t>リョウ</t>
    </rPh>
    <phoneticPr fontId="2"/>
  </si>
  <si>
    <t>小学校数</t>
    <rPh sb="0" eb="3">
      <t>ショウガッコウ</t>
    </rPh>
    <rPh sb="3" eb="4">
      <t>スウ</t>
    </rPh>
    <phoneticPr fontId="2"/>
  </si>
  <si>
    <t>中学校数</t>
    <rPh sb="0" eb="3">
      <t>チュウガッコウ</t>
    </rPh>
    <rPh sb="3" eb="4">
      <t>スウ</t>
    </rPh>
    <phoneticPr fontId="2"/>
  </si>
  <si>
    <t>高等学校数</t>
    <rPh sb="0" eb="2">
      <t>コウトウ</t>
    </rPh>
    <rPh sb="2" eb="4">
      <t>ガッコウ</t>
    </rPh>
    <rPh sb="4" eb="5">
      <t>スウ</t>
    </rPh>
    <phoneticPr fontId="2"/>
  </si>
  <si>
    <t>幼稚園数</t>
    <rPh sb="0" eb="3">
      <t>ヨウチエン</t>
    </rPh>
    <rPh sb="3" eb="4">
      <t>スウ</t>
    </rPh>
    <phoneticPr fontId="2"/>
  </si>
  <si>
    <t>幼稚園園児数</t>
    <rPh sb="0" eb="3">
      <t>ヨウチエン</t>
    </rPh>
    <rPh sb="3" eb="5">
      <t>エンジ</t>
    </rPh>
    <rPh sb="5" eb="6">
      <t>スウ</t>
    </rPh>
    <phoneticPr fontId="2"/>
  </si>
  <si>
    <t>学校基本調査</t>
    <rPh sb="0" eb="2">
      <t>ガッコウ</t>
    </rPh>
    <rPh sb="2" eb="4">
      <t>キホン</t>
    </rPh>
    <rPh sb="4" eb="6">
      <t>チョウサ</t>
    </rPh>
    <phoneticPr fontId="2"/>
  </si>
  <si>
    <t>L　教育・文化</t>
    <rPh sb="2" eb="4">
      <t>キョウイク</t>
    </rPh>
    <rPh sb="5" eb="7">
      <t>ブンカ</t>
    </rPh>
    <phoneticPr fontId="2"/>
  </si>
  <si>
    <t>平成18年</t>
    <rPh sb="0" eb="2">
      <t>ヘイセイ</t>
    </rPh>
    <rPh sb="4" eb="5">
      <t>ネン</t>
    </rPh>
    <phoneticPr fontId="2"/>
  </si>
  <si>
    <t>国土地理院</t>
    <rPh sb="0" eb="2">
      <t>コクド</t>
    </rPh>
    <rPh sb="2" eb="4">
      <t>チリ</t>
    </rPh>
    <rPh sb="4" eb="5">
      <t>イン</t>
    </rPh>
    <phoneticPr fontId="2"/>
  </si>
  <si>
    <t>農林業センサス</t>
    <rPh sb="0" eb="3">
      <t>ノウリンギョウ</t>
    </rPh>
    <phoneticPr fontId="2"/>
  </si>
  <si>
    <t>N　市民生活</t>
    <rPh sb="2" eb="4">
      <t>シミン</t>
    </rPh>
    <rPh sb="4" eb="6">
      <t>セイカツ</t>
    </rPh>
    <phoneticPr fontId="2"/>
  </si>
  <si>
    <t>年度末</t>
    <rPh sb="0" eb="3">
      <t>ネンドマツ</t>
    </rPh>
    <phoneticPr fontId="2"/>
  </si>
  <si>
    <t>P 行財政・市議会</t>
    <rPh sb="2" eb="5">
      <t>ギョウザイセイ</t>
    </rPh>
    <rPh sb="6" eb="7">
      <t>シ</t>
    </rPh>
    <rPh sb="7" eb="9">
      <t>ギカイ</t>
    </rPh>
    <phoneticPr fontId="2"/>
  </si>
  <si>
    <t>市職員数</t>
    <rPh sb="0" eb="3">
      <t>シショクイン</t>
    </rPh>
    <rPh sb="3" eb="4">
      <t>スウ</t>
    </rPh>
    <phoneticPr fontId="2"/>
  </si>
  <si>
    <t>人事課</t>
    <rPh sb="0" eb="2">
      <t>ジンジ</t>
    </rPh>
    <rPh sb="2" eb="3">
      <t>カ</t>
    </rPh>
    <phoneticPr fontId="2"/>
  </si>
  <si>
    <t>一般会計歳入決算額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phoneticPr fontId="2"/>
  </si>
  <si>
    <t>一般会計歳出決算額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phoneticPr fontId="2"/>
  </si>
  <si>
    <t>円</t>
    <rPh sb="0" eb="1">
      <t>エン</t>
    </rPh>
    <phoneticPr fontId="2"/>
  </si>
  <si>
    <t>財政課</t>
    <rPh sb="0" eb="2">
      <t>ザイセイ</t>
    </rPh>
    <rPh sb="2" eb="3">
      <t>カ</t>
    </rPh>
    <phoneticPr fontId="2"/>
  </si>
  <si>
    <t>消防本部</t>
    <rPh sb="0" eb="2">
      <t>ショウボウ</t>
    </rPh>
    <rPh sb="2" eb="4">
      <t>ホンブ</t>
    </rPh>
    <phoneticPr fontId="2"/>
  </si>
  <si>
    <t>火災件数</t>
    <rPh sb="0" eb="2">
      <t>カサイ</t>
    </rPh>
    <rPh sb="2" eb="4">
      <t>ケンスウ</t>
    </rPh>
    <phoneticPr fontId="2"/>
  </si>
  <si>
    <t>Ｉ　電気・ガス・水道</t>
    <rPh sb="2" eb="4">
      <t>デンキ</t>
    </rPh>
    <rPh sb="8" eb="10">
      <t>スイドウ</t>
    </rPh>
    <phoneticPr fontId="2"/>
  </si>
  <si>
    <t>Ｋ　土木・土地利用・住宅</t>
    <rPh sb="2" eb="4">
      <t>ドボク</t>
    </rPh>
    <rPh sb="5" eb="7">
      <t>トチ</t>
    </rPh>
    <rPh sb="7" eb="9">
      <t>リヨウ</t>
    </rPh>
    <rPh sb="10" eb="12">
      <t>ジュウタク</t>
    </rPh>
    <phoneticPr fontId="2"/>
  </si>
  <si>
    <t>万円</t>
    <rPh sb="0" eb="2">
      <t>マンエン</t>
    </rPh>
    <phoneticPr fontId="2"/>
  </si>
  <si>
    <t>棟</t>
    <rPh sb="0" eb="1">
      <t>トウ</t>
    </rPh>
    <phoneticPr fontId="2"/>
  </si>
  <si>
    <t xml:space="preserve">        -</t>
  </si>
  <si>
    <t xml:space="preserve">              -</t>
  </si>
  <si>
    <t>各高等学校</t>
    <rPh sb="0" eb="1">
      <t>カク</t>
    </rPh>
    <rPh sb="1" eb="3">
      <t>コウトウ</t>
    </rPh>
    <rPh sb="3" eb="5">
      <t>ガッコウ</t>
    </rPh>
    <phoneticPr fontId="2"/>
  </si>
  <si>
    <t>年度末現在</t>
    <rPh sb="0" eb="2">
      <t>ネンド</t>
    </rPh>
    <rPh sb="2" eb="3">
      <t>マツ</t>
    </rPh>
    <rPh sb="3" eb="5">
      <t>ゲンザイ</t>
    </rPh>
    <phoneticPr fontId="2"/>
  </si>
  <si>
    <t>O　公安・消防</t>
  </si>
  <si>
    <t>※商業統計調査は昭和６０年まで飲食店も含めて行われていたが数値は飲食店を除いたもの</t>
    <rPh sb="1" eb="3">
      <t>ショウギョウ</t>
    </rPh>
    <rPh sb="3" eb="5">
      <t>トウケイ</t>
    </rPh>
    <rPh sb="5" eb="7">
      <t>チョウサ</t>
    </rPh>
    <rPh sb="8" eb="10">
      <t>ショウワ</t>
    </rPh>
    <rPh sb="12" eb="13">
      <t>ネン</t>
    </rPh>
    <rPh sb="15" eb="17">
      <t>インショク</t>
    </rPh>
    <rPh sb="17" eb="18">
      <t>テン</t>
    </rPh>
    <rPh sb="19" eb="20">
      <t>フク</t>
    </rPh>
    <rPh sb="22" eb="23">
      <t>オコナ</t>
    </rPh>
    <rPh sb="29" eb="31">
      <t>スウチ</t>
    </rPh>
    <rPh sb="32" eb="34">
      <t>インショク</t>
    </rPh>
    <rPh sb="34" eb="35">
      <t>テン</t>
    </rPh>
    <rPh sb="36" eb="37">
      <t>ノゾ</t>
    </rPh>
    <phoneticPr fontId="2"/>
  </si>
  <si>
    <t>2月1日現在</t>
    <rPh sb="1" eb="2">
      <t>ガツ</t>
    </rPh>
    <rPh sb="3" eb="4">
      <t>ヒ</t>
    </rPh>
    <rPh sb="4" eb="6">
      <t>ゲンザイ</t>
    </rPh>
    <phoneticPr fontId="2"/>
  </si>
  <si>
    <t>※工業統計調査の製造品出荷額等遭総額については、全数調査未実施年については数値不明</t>
    <rPh sb="1" eb="3">
      <t>コウギョウ</t>
    </rPh>
    <rPh sb="3" eb="5">
      <t>トウケイ</t>
    </rPh>
    <rPh sb="5" eb="7">
      <t>チョウサ</t>
    </rPh>
    <rPh sb="8" eb="11">
      <t>セイゾウヒン</t>
    </rPh>
    <rPh sb="11" eb="13">
      <t>シュッカ</t>
    </rPh>
    <rPh sb="13" eb="14">
      <t>ガク</t>
    </rPh>
    <rPh sb="14" eb="15">
      <t>トウ</t>
    </rPh>
    <rPh sb="15" eb="16">
      <t>ア</t>
    </rPh>
    <rPh sb="16" eb="18">
      <t>ソウガク</t>
    </rPh>
    <rPh sb="24" eb="26">
      <t>ゼンスウ</t>
    </rPh>
    <rPh sb="26" eb="28">
      <t>チョウサ</t>
    </rPh>
    <rPh sb="28" eb="31">
      <t>ミジッシ</t>
    </rPh>
    <rPh sb="31" eb="32">
      <t>ネン</t>
    </rPh>
    <rPh sb="37" eb="39">
      <t>スウチ</t>
    </rPh>
    <rPh sb="39" eb="41">
      <t>フメイ</t>
    </rPh>
    <phoneticPr fontId="2"/>
  </si>
  <si>
    <t>製造品出荷額等総額</t>
    <rPh sb="0" eb="3">
      <t>セイゾウヒン</t>
    </rPh>
    <rPh sb="3" eb="5">
      <t>シュッカ</t>
    </rPh>
    <rPh sb="5" eb="6">
      <t>ガク</t>
    </rPh>
    <rPh sb="6" eb="7">
      <t>トウ</t>
    </rPh>
    <rPh sb="7" eb="9">
      <t>ソウガク</t>
    </rPh>
    <phoneticPr fontId="2"/>
  </si>
  <si>
    <t>※学校数、園児・児童・生徒数とも公立と私立を含めた数値</t>
    <rPh sb="1" eb="3">
      <t>ガッコウ</t>
    </rPh>
    <rPh sb="3" eb="4">
      <t>スウ</t>
    </rPh>
    <rPh sb="5" eb="7">
      <t>エンジ</t>
    </rPh>
    <rPh sb="8" eb="10">
      <t>ジドウ</t>
    </rPh>
    <rPh sb="11" eb="14">
      <t>セイトスウ</t>
    </rPh>
    <rPh sb="16" eb="18">
      <t>コウリツ</t>
    </rPh>
    <rPh sb="19" eb="21">
      <t>ワタクシリツ</t>
    </rPh>
    <rPh sb="22" eb="23">
      <t>フク</t>
    </rPh>
    <rPh sb="25" eb="27">
      <t>スウチ</t>
    </rPh>
    <phoneticPr fontId="2"/>
  </si>
  <si>
    <t>※外国人登録については平成２年までは3月31日現在のもの</t>
    <rPh sb="1" eb="3">
      <t>ガイコク</t>
    </rPh>
    <rPh sb="3" eb="4">
      <t>ジン</t>
    </rPh>
    <rPh sb="4" eb="6">
      <t>トウロク</t>
    </rPh>
    <rPh sb="11" eb="13">
      <t>ヘイセイ</t>
    </rPh>
    <rPh sb="14" eb="15">
      <t>ネン</t>
    </rPh>
    <rPh sb="19" eb="20">
      <t>ガツ</t>
    </rPh>
    <rPh sb="22" eb="23">
      <t>ヒ</t>
    </rPh>
    <rPh sb="23" eb="25">
      <t>ゲンザイ</t>
    </rPh>
    <phoneticPr fontId="2"/>
  </si>
  <si>
    <t>平成19年</t>
    <rPh sb="0" eb="2">
      <t>ヘイセイ</t>
    </rPh>
    <rPh sb="4" eb="5">
      <t>ネン</t>
    </rPh>
    <phoneticPr fontId="2"/>
  </si>
  <si>
    <t>※各数値右側の印は前年（前回）からの増減を表わしたもの。「○　増加」、「●　減少」、「-　変更なし」</t>
    <rPh sb="1" eb="2">
      <t>カク</t>
    </rPh>
    <rPh sb="2" eb="4">
      <t>スウチ</t>
    </rPh>
    <rPh sb="4" eb="6">
      <t>ミギガワ</t>
    </rPh>
    <rPh sb="7" eb="8">
      <t>シルシ</t>
    </rPh>
    <rPh sb="9" eb="11">
      <t>ゼンネン</t>
    </rPh>
    <rPh sb="12" eb="14">
      <t>ゼンカイ</t>
    </rPh>
    <rPh sb="18" eb="20">
      <t>ゾウゲン</t>
    </rPh>
    <rPh sb="21" eb="22">
      <t>アラ</t>
    </rPh>
    <rPh sb="31" eb="33">
      <t>ゾウカ</t>
    </rPh>
    <rPh sb="38" eb="40">
      <t>ゲンショウ</t>
    </rPh>
    <rPh sb="45" eb="47">
      <t>ヘンコウ</t>
    </rPh>
    <phoneticPr fontId="2"/>
  </si>
  <si>
    <t>平成20年</t>
    <rPh sb="0" eb="2">
      <t>ヘイセイ</t>
    </rPh>
    <rPh sb="4" eb="5">
      <t>ネン</t>
    </rPh>
    <phoneticPr fontId="2"/>
  </si>
  <si>
    <t>※高等学校生徒数は平成20年から学校基本調査の数値（それ以前は12月31日現在の各学校調べ）</t>
    <rPh sb="1" eb="3">
      <t>コウトウ</t>
    </rPh>
    <rPh sb="3" eb="5">
      <t>ガッコウ</t>
    </rPh>
    <rPh sb="5" eb="8">
      <t>セイトスウ</t>
    </rPh>
    <rPh sb="9" eb="11">
      <t>ヘイセイ</t>
    </rPh>
    <rPh sb="13" eb="14">
      <t>ネン</t>
    </rPh>
    <rPh sb="16" eb="18">
      <t>ガッコウ</t>
    </rPh>
    <rPh sb="18" eb="20">
      <t>キホン</t>
    </rPh>
    <rPh sb="20" eb="22">
      <t>チョウサ</t>
    </rPh>
    <rPh sb="23" eb="25">
      <t>スウチ</t>
    </rPh>
    <rPh sb="28" eb="30">
      <t>イゼン</t>
    </rPh>
    <rPh sb="33" eb="34">
      <t>ガツ</t>
    </rPh>
    <rPh sb="36" eb="37">
      <t>ヒ</t>
    </rPh>
    <rPh sb="37" eb="39">
      <t>ゲンザイ</t>
    </rPh>
    <rPh sb="40" eb="43">
      <t>カクガッコウ</t>
    </rPh>
    <rPh sb="43" eb="44">
      <t>シラ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</si>
  <si>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</si>
  <si>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</si>
  <si>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下水道課</t>
    <rPh sb="0" eb="3">
      <t>ゲスイドウ</t>
    </rPh>
    <rPh sb="3" eb="4">
      <t>カ</t>
    </rPh>
    <phoneticPr fontId="2"/>
  </si>
  <si>
    <t>平成23年</t>
    <rPh sb="0" eb="2">
      <t>ヘイセイ</t>
    </rPh>
    <rPh sb="4" eb="5">
      <t>ネン</t>
    </rPh>
    <phoneticPr fontId="2"/>
  </si>
  <si>
    <t>3月31日現在</t>
    <rPh sb="1" eb="2">
      <t>ガツ</t>
    </rPh>
    <rPh sb="4" eb="5">
      <t>ニチ</t>
    </rPh>
    <rPh sb="5" eb="7">
      <t>ゲンザイ</t>
    </rPh>
    <phoneticPr fontId="2"/>
  </si>
  <si>
    <t>件</t>
    <rPh sb="0" eb="1">
      <t>ケン</t>
    </rPh>
    <phoneticPr fontId="2"/>
  </si>
  <si>
    <t>平成24年</t>
    <rPh sb="0" eb="2">
      <t>ヘイセイ</t>
    </rPh>
    <rPh sb="4" eb="5">
      <t>ネン</t>
    </rPh>
    <phoneticPr fontId="2"/>
  </si>
  <si>
    <t>外国人</t>
    <rPh sb="0" eb="2">
      <t>ガイコク</t>
    </rPh>
    <rPh sb="2" eb="3">
      <t>ジン</t>
    </rPh>
    <phoneticPr fontId="2"/>
  </si>
  <si>
    <t>中学校
生徒数</t>
    <rPh sb="0" eb="3">
      <t>チュウガッコウ</t>
    </rPh>
    <rPh sb="4" eb="7">
      <t>セイトスウ</t>
    </rPh>
    <phoneticPr fontId="2"/>
  </si>
  <si>
    <t>小学校
児童数</t>
    <rPh sb="0" eb="3">
      <t>ショウガッコウ</t>
    </rPh>
    <rPh sb="4" eb="6">
      <t>ジドウ</t>
    </rPh>
    <rPh sb="6" eb="7">
      <t>スウ</t>
    </rPh>
    <phoneticPr fontId="2"/>
  </si>
  <si>
    <t>高等学校
生徒数</t>
    <rPh sb="0" eb="2">
      <t>コウトウ</t>
    </rPh>
    <rPh sb="2" eb="4">
      <t>ガッコウ</t>
    </rPh>
    <rPh sb="5" eb="8">
      <t>セイトスウ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</si>
  <si>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</si>
  <si>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</si>
  <si>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</si>
  <si>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</si>
  <si>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商業統計調査
経済センサス</t>
    <rPh sb="0" eb="2">
      <t>ショウギョウ</t>
    </rPh>
    <rPh sb="2" eb="4">
      <t>トウケイ</t>
    </rPh>
    <rPh sb="4" eb="6">
      <t>チョウサ</t>
    </rPh>
    <rPh sb="7" eb="9">
      <t>ケイザイ</t>
    </rPh>
    <phoneticPr fontId="2"/>
  </si>
  <si>
    <t>平成29年</t>
    <rPh sb="0" eb="2">
      <t>ヘイセイ</t>
    </rPh>
    <rPh sb="4" eb="5">
      <t>ネン</t>
    </rPh>
    <phoneticPr fontId="2"/>
  </si>
  <si>
    <t>-</t>
    <phoneticPr fontId="2"/>
  </si>
  <si>
    <t>k㎡</t>
    <phoneticPr fontId="2"/>
  </si>
  <si>
    <t>ha</t>
    <phoneticPr fontId="2"/>
  </si>
  <si>
    <t>1,000㎥</t>
    <phoneticPr fontId="2"/>
  </si>
  <si>
    <t>m</t>
    <phoneticPr fontId="2"/>
  </si>
  <si>
    <t>ha</t>
    <phoneticPr fontId="2"/>
  </si>
  <si>
    <t>・・・</t>
    <phoneticPr fontId="2"/>
  </si>
  <si>
    <t xml:space="preserve">             -</t>
    <phoneticPr fontId="2"/>
  </si>
  <si>
    <t>・・・</t>
    <phoneticPr fontId="2"/>
  </si>
  <si>
    <t xml:space="preserve">             -</t>
    <phoneticPr fontId="2"/>
  </si>
  <si>
    <t xml:space="preserve">        -</t>
    <phoneticPr fontId="2"/>
  </si>
  <si>
    <t xml:space="preserve">             -</t>
    <phoneticPr fontId="2"/>
  </si>
  <si>
    <t>-</t>
    <phoneticPr fontId="2"/>
  </si>
  <si>
    <t>-</t>
    <phoneticPr fontId="2"/>
  </si>
  <si>
    <t>－</t>
    <phoneticPr fontId="2"/>
  </si>
  <si>
    <t>－</t>
    <phoneticPr fontId="2"/>
  </si>
  <si>
    <t xml:space="preserve">        -</t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</si>
  <si>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</si>
  <si>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</si>
  <si>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-</t>
    <phoneticPr fontId="2"/>
  </si>
  <si>
    <t>百万円</t>
    <rPh sb="0" eb="1">
      <t>ヒャク</t>
    </rPh>
    <rPh sb="1" eb="2">
      <t>マン</t>
    </rPh>
    <rPh sb="2" eb="3">
      <t>エン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</si>
  <si>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</si>
  <si>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</si>
  <si>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-</t>
    <phoneticPr fontId="2"/>
  </si>
  <si>
    <t xml:space="preserve">        -</t>
    <phoneticPr fontId="2"/>
  </si>
  <si>
    <t xml:space="preserve">        -</t>
    <phoneticPr fontId="2"/>
  </si>
  <si>
    <t>静岡県住宅着工統計
建築着工統計調査</t>
    <rPh sb="0" eb="3">
      <t>シズオカケン</t>
    </rPh>
    <rPh sb="3" eb="5">
      <t>ジュウタク</t>
    </rPh>
    <rPh sb="5" eb="7">
      <t>チャッコウ</t>
    </rPh>
    <rPh sb="7" eb="9">
      <t>トウケイ</t>
    </rPh>
    <phoneticPr fontId="2"/>
  </si>
  <si>
    <t xml:space="preserve">             -</t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</si>
  <si>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</si>
  <si>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</si>
  <si>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</si>
  <si>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工業統計調査（全事業所）
経済センサス・経済構造実態調査</t>
    <rPh sb="0" eb="2">
      <t>コウギョウ</t>
    </rPh>
    <rPh sb="2" eb="4">
      <t>トウケイ</t>
    </rPh>
    <rPh sb="4" eb="6">
      <t>チョウサ</t>
    </rPh>
    <rPh sb="7" eb="10">
      <t>ゼンジギョウ</t>
    </rPh>
    <rPh sb="10" eb="11">
      <t>ショ</t>
    </rPh>
    <rPh sb="13" eb="15">
      <t>ケイザイ</t>
    </rPh>
    <rPh sb="20" eb="28">
      <t>ケイザイコウゾウジッタイチョウサ</t>
    </rPh>
    <phoneticPr fontId="2"/>
  </si>
  <si>
    <r>
      <t xml:space="preserve">事業所・企業統計調査
</t>
    </r>
    <r>
      <rPr>
        <sz val="9"/>
        <rFont val="ＭＳ Ｐ明朝"/>
        <family val="1"/>
        <charset val="128"/>
      </rPr>
      <t>経済センサス</t>
    </r>
    <rPh sb="0" eb="3">
      <t>ジギョウショ</t>
    </rPh>
    <rPh sb="4" eb="6">
      <t>キギョウ</t>
    </rPh>
    <rPh sb="6" eb="8">
      <t>トウケイ</t>
    </rPh>
    <rPh sb="8" eb="10">
      <t>チョウサ</t>
    </rPh>
    <rPh sb="11" eb="13">
      <t>ケイザイ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</si>
</sst>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\(#,##0\)"/>
    <numFmt numFmtId="178" formatCode="#,##0_);[Red]\(#,##0\)"/>
    <numFmt numFmtId="179" formatCode="#,##0.0_ "/>
    <numFmt numFmtId="180" formatCode="#,##0;&quot;△ &quot;#,##0"/>
    <numFmt numFmtId="181" formatCode="#,##0_ ;[Red]\-#,##0\ "/>
    <numFmt numFmtId="182" formatCode="#,##0.0_);[Red]\(#,##0.0\)"/>
    <numFmt numFmtId="183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distributed" justifyLastLine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7" fontId="3" fillId="0" borderId="0" xfId="0" applyNumberFormat="1" applyFont="1" applyBorder="1" applyAlignment="1">
      <alignment horizontal="right" vertical="center"/>
    </xf>
    <xf numFmtId="177" fontId="0" fillId="0" borderId="0" xfId="0" applyNumberFormat="1"/>
    <xf numFmtId="177" fontId="3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177" fontId="0" fillId="0" borderId="0" xfId="0" applyNumberFormat="1" applyFill="1"/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77" fontId="3" fillId="0" borderId="0" xfId="0" applyNumberFormat="1" applyFont="1" applyFill="1" applyBorder="1" applyAlignment="1">
      <alignment vertical="center"/>
    </xf>
    <xf numFmtId="177" fontId="3" fillId="0" borderId="0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justifyLastLine="1"/>
    </xf>
    <xf numFmtId="0" fontId="2" fillId="0" borderId="0" xfId="0" applyFont="1"/>
    <xf numFmtId="177" fontId="4" fillId="0" borderId="0" xfId="0" quotePrefix="1" applyNumberFormat="1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/>
    <xf numFmtId="177" fontId="2" fillId="0" borderId="0" xfId="0" applyNumberFormat="1" applyFont="1" applyFill="1"/>
    <xf numFmtId="177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justifyLastLine="1"/>
    </xf>
    <xf numFmtId="0" fontId="5" fillId="0" borderId="0" xfId="0" applyFont="1"/>
    <xf numFmtId="0" fontId="5" fillId="0" borderId="0" xfId="0" applyFont="1" applyFill="1" applyBorder="1"/>
    <xf numFmtId="177" fontId="5" fillId="0" borderId="0" xfId="0" quotePrefix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1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 shrinkToFit="1"/>
    </xf>
    <xf numFmtId="176" fontId="4" fillId="0" borderId="0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3" fillId="0" borderId="6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176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76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7" fontId="4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176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81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81" fontId="6" fillId="0" borderId="0" xfId="1" applyNumberFormat="1" applyFont="1" applyFill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distributed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8" fontId="6" fillId="0" borderId="2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181" fontId="6" fillId="0" borderId="2" xfId="1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left" vertical="center"/>
    </xf>
    <xf numFmtId="181" fontId="6" fillId="0" borderId="9" xfId="1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/>
    </xf>
    <xf numFmtId="178" fontId="6" fillId="0" borderId="9" xfId="0" applyNumberFormat="1" applyFont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3" fontId="6" fillId="0" borderId="2" xfId="0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183" fontId="6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178" fontId="6" fillId="0" borderId="8" xfId="0" applyNumberFormat="1" applyFont="1" applyBorder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left" vertical="center"/>
    </xf>
    <xf numFmtId="38" fontId="3" fillId="0" borderId="0" xfId="1" applyFont="1" applyAlignment="1">
      <alignment vertical="center"/>
    </xf>
    <xf numFmtId="38" fontId="5" fillId="0" borderId="0" xfId="1" applyFont="1" applyFill="1" applyBorder="1"/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Border="1"/>
    <xf numFmtId="38" fontId="0" fillId="0" borderId="0" xfId="1" applyFont="1" applyFill="1"/>
    <xf numFmtId="38" fontId="0" fillId="0" borderId="0" xfId="1" applyFont="1"/>
    <xf numFmtId="181" fontId="6" fillId="0" borderId="0" xfId="1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38" fontId="6" fillId="0" borderId="9" xfId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8" fontId="6" fillId="0" borderId="8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56" fontId="6" fillId="0" borderId="11" xfId="0" applyNumberFormat="1" applyFont="1" applyBorder="1" applyAlignment="1">
      <alignment horizontal="center" vertical="center" shrinkToFit="1"/>
    </xf>
    <xf numFmtId="56" fontId="6" fillId="0" borderId="12" xfId="0" applyNumberFormat="1" applyFont="1" applyBorder="1" applyAlignment="1">
      <alignment horizontal="center" vertical="center" shrinkToFit="1"/>
    </xf>
    <xf numFmtId="56" fontId="6" fillId="0" borderId="6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56" fontId="3" fillId="0" borderId="11" xfId="0" applyNumberFormat="1" applyFont="1" applyBorder="1" applyAlignment="1">
      <alignment horizontal="center" vertical="center" wrapText="1" shrinkToFit="1"/>
    </xf>
    <xf numFmtId="56" fontId="3" fillId="0" borderId="6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2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3" x14ac:dyDescent="0.2"/>
  <cols>
    <col min="1" max="1" width="10" style="1" customWidth="1"/>
    <col min="2" max="2" width="7.7265625" customWidth="1"/>
    <col min="3" max="3" width="9.08984375" customWidth="1"/>
    <col min="4" max="4" width="1.26953125" style="59" customWidth="1"/>
    <col min="5" max="5" width="8.453125" customWidth="1"/>
    <col min="6" max="6" width="1.26953125" style="59" customWidth="1"/>
    <col min="7" max="7" width="8.6328125" customWidth="1"/>
    <col min="8" max="8" width="1.26953125" style="56" customWidth="1"/>
    <col min="9" max="9" width="8.36328125" customWidth="1"/>
    <col min="10" max="10" width="1.26953125" style="56" customWidth="1"/>
    <col min="11" max="11" width="8.36328125" customWidth="1"/>
    <col min="12" max="12" width="1.453125" customWidth="1"/>
    <col min="13" max="13" width="8.36328125" customWidth="1"/>
    <col min="14" max="14" width="1.453125" customWidth="1"/>
    <col min="15" max="15" width="8.36328125" customWidth="1"/>
    <col min="16" max="16" width="1.36328125" customWidth="1"/>
    <col min="17" max="17" width="7.26953125" customWidth="1"/>
    <col min="18" max="18" width="1.453125" customWidth="1"/>
    <col min="19" max="19" width="7.7265625" customWidth="1"/>
    <col min="20" max="20" width="1.453125" customWidth="1"/>
    <col min="21" max="21" width="7.26953125" customWidth="1"/>
    <col min="22" max="22" width="1.453125" customWidth="1"/>
    <col min="23" max="23" width="7.6328125" customWidth="1"/>
    <col min="24" max="24" width="1.453125" customWidth="1"/>
    <col min="25" max="25" width="11.6328125" customWidth="1"/>
    <col min="26" max="26" width="1.453125" customWidth="1"/>
    <col min="27" max="27" width="6.7265625" customWidth="1"/>
    <col min="28" max="28" width="1.453125" customWidth="1"/>
    <col min="29" max="29" width="7" style="130" customWidth="1"/>
    <col min="30" max="30" width="1.453125" customWidth="1"/>
    <col min="31" max="31" width="12.90625" bestFit="1" customWidth="1"/>
    <col min="32" max="32" width="1.453125" customWidth="1"/>
    <col min="33" max="33" width="10.90625" customWidth="1"/>
    <col min="34" max="34" width="1.453125" customWidth="1"/>
    <col min="35" max="35" width="10.7265625" customWidth="1"/>
    <col min="36" max="36" width="1.453125" customWidth="1"/>
    <col min="37" max="37" width="12.453125" customWidth="1"/>
    <col min="38" max="38" width="1.453125" style="56" customWidth="1"/>
    <col min="39" max="39" width="11.7265625" customWidth="1"/>
    <col min="40" max="40" width="1.453125" style="56" customWidth="1"/>
    <col min="41" max="41" width="10.453125" customWidth="1"/>
    <col min="42" max="42" width="1.453125" customWidth="1"/>
    <col min="43" max="43" width="11" customWidth="1"/>
    <col min="44" max="44" width="1.453125" customWidth="1"/>
    <col min="45" max="45" width="7.08984375" customWidth="1"/>
    <col min="46" max="46" width="1.453125" style="56" customWidth="1"/>
    <col min="47" max="47" width="8.36328125" customWidth="1"/>
    <col min="48" max="48" width="1.453125" style="56" customWidth="1"/>
    <col min="49" max="49" width="8.08984375" customWidth="1"/>
    <col min="50" max="50" width="1.453125" customWidth="1"/>
    <col min="51" max="51" width="8.453125" customWidth="1"/>
    <col min="52" max="52" width="1.453125" customWidth="1"/>
    <col min="53" max="53" width="8.7265625" customWidth="1"/>
    <col min="54" max="54" width="1.453125" customWidth="1"/>
    <col min="55" max="55" width="7.453125" customWidth="1"/>
    <col min="56" max="56" width="1.453125" customWidth="1"/>
    <col min="57" max="57" width="8.26953125" customWidth="1"/>
    <col min="58" max="58" width="1.453125" customWidth="1"/>
    <col min="59" max="59" width="8" customWidth="1"/>
    <col min="60" max="60" width="1.453125" customWidth="1"/>
    <col min="61" max="61" width="11.6328125" customWidth="1"/>
    <col min="62" max="62" width="1.453125" customWidth="1"/>
    <col min="63" max="63" width="11.453125" customWidth="1"/>
    <col min="64" max="64" width="1.453125" customWidth="1"/>
    <col min="65" max="65" width="10.6328125" customWidth="1"/>
    <col min="66" max="66" width="1.453125" customWidth="1"/>
    <col min="67" max="67" width="17.6328125" customWidth="1"/>
    <col min="68" max="68" width="1.453125" customWidth="1"/>
    <col min="69" max="69" width="17.08984375" customWidth="1"/>
    <col min="70" max="70" width="1.453125" customWidth="1"/>
  </cols>
  <sheetData>
    <row r="1" spans="1:70" s="4" customFormat="1" ht="18" customHeight="1" x14ac:dyDescent="0.2">
      <c r="A1" s="38" t="s">
        <v>0</v>
      </c>
      <c r="B1" s="36" t="s">
        <v>38</v>
      </c>
      <c r="C1" s="165" t="s">
        <v>39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5" t="s">
        <v>40</v>
      </c>
      <c r="R1" s="164"/>
      <c r="S1" s="164"/>
      <c r="T1" s="166"/>
      <c r="U1" s="165" t="s">
        <v>41</v>
      </c>
      <c r="V1" s="164"/>
      <c r="W1" s="164"/>
      <c r="X1" s="164"/>
      <c r="Y1" s="164"/>
      <c r="Z1" s="166"/>
      <c r="AA1" s="165" t="s">
        <v>42</v>
      </c>
      <c r="AB1" s="164"/>
      <c r="AC1" s="164"/>
      <c r="AD1" s="164"/>
      <c r="AE1" s="164"/>
      <c r="AF1" s="164"/>
      <c r="AG1" s="164" t="s">
        <v>43</v>
      </c>
      <c r="AH1" s="164"/>
      <c r="AI1" s="164"/>
      <c r="AJ1" s="166"/>
      <c r="AK1" s="165" t="s">
        <v>81</v>
      </c>
      <c r="AL1" s="166"/>
      <c r="AM1" s="164" t="s">
        <v>82</v>
      </c>
      <c r="AN1" s="164"/>
      <c r="AO1" s="164"/>
      <c r="AP1" s="164"/>
      <c r="AQ1" s="164"/>
      <c r="AR1" s="164"/>
      <c r="AS1" s="164" t="s">
        <v>66</v>
      </c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 t="s">
        <v>70</v>
      </c>
      <c r="BJ1" s="164"/>
      <c r="BK1" s="165" t="s">
        <v>89</v>
      </c>
      <c r="BL1" s="166"/>
      <c r="BM1" s="165" t="s">
        <v>72</v>
      </c>
      <c r="BN1" s="164"/>
      <c r="BO1" s="164"/>
      <c r="BP1" s="164"/>
      <c r="BQ1" s="164"/>
      <c r="BR1" s="164"/>
    </row>
    <row r="2" spans="1:70" s="45" customFormat="1" ht="29.25" customHeight="1" x14ac:dyDescent="0.2">
      <c r="A2" s="43" t="s">
        <v>1</v>
      </c>
      <c r="B2" s="44" t="s">
        <v>24</v>
      </c>
      <c r="C2" s="154" t="s">
        <v>25</v>
      </c>
      <c r="D2" s="155"/>
      <c r="E2" s="154" t="s">
        <v>26</v>
      </c>
      <c r="F2" s="155"/>
      <c r="G2" s="154" t="s">
        <v>107</v>
      </c>
      <c r="H2" s="155"/>
      <c r="I2" s="154" t="s">
        <v>28</v>
      </c>
      <c r="J2" s="155"/>
      <c r="K2" s="154" t="s">
        <v>29</v>
      </c>
      <c r="L2" s="155"/>
      <c r="M2" s="154" t="s">
        <v>27</v>
      </c>
      <c r="N2" s="155"/>
      <c r="O2" s="154" t="s">
        <v>30</v>
      </c>
      <c r="P2" s="163"/>
      <c r="Q2" s="154" t="s">
        <v>31</v>
      </c>
      <c r="R2" s="155"/>
      <c r="S2" s="154" t="s">
        <v>32</v>
      </c>
      <c r="T2" s="155"/>
      <c r="U2" s="154" t="s">
        <v>31</v>
      </c>
      <c r="V2" s="155"/>
      <c r="W2" s="154" t="s">
        <v>32</v>
      </c>
      <c r="X2" s="155"/>
      <c r="Y2" s="154" t="s">
        <v>93</v>
      </c>
      <c r="Z2" s="155"/>
      <c r="AA2" s="154" t="s">
        <v>34</v>
      </c>
      <c r="AB2" s="155"/>
      <c r="AC2" s="154" t="s">
        <v>32</v>
      </c>
      <c r="AD2" s="155"/>
      <c r="AE2" s="154" t="s">
        <v>52</v>
      </c>
      <c r="AF2" s="163"/>
      <c r="AG2" s="163" t="s">
        <v>33</v>
      </c>
      <c r="AH2" s="155"/>
      <c r="AI2" s="154" t="s">
        <v>44</v>
      </c>
      <c r="AJ2" s="155"/>
      <c r="AK2" s="154" t="s">
        <v>59</v>
      </c>
      <c r="AL2" s="155"/>
      <c r="AM2" s="154" t="s">
        <v>35</v>
      </c>
      <c r="AN2" s="155"/>
      <c r="AO2" s="154" t="s">
        <v>36</v>
      </c>
      <c r="AP2" s="155"/>
      <c r="AQ2" s="154" t="s">
        <v>56</v>
      </c>
      <c r="AR2" s="163"/>
      <c r="AS2" s="163" t="s">
        <v>63</v>
      </c>
      <c r="AT2" s="155"/>
      <c r="AU2" s="154" t="s">
        <v>64</v>
      </c>
      <c r="AV2" s="155"/>
      <c r="AW2" s="154" t="s">
        <v>60</v>
      </c>
      <c r="AX2" s="155"/>
      <c r="AY2" s="154" t="s">
        <v>109</v>
      </c>
      <c r="AZ2" s="155"/>
      <c r="BA2" s="154" t="s">
        <v>61</v>
      </c>
      <c r="BB2" s="155"/>
      <c r="BC2" s="154" t="s">
        <v>108</v>
      </c>
      <c r="BD2" s="155"/>
      <c r="BE2" s="154" t="s">
        <v>62</v>
      </c>
      <c r="BF2" s="155"/>
      <c r="BG2" s="154" t="s">
        <v>110</v>
      </c>
      <c r="BH2" s="163"/>
      <c r="BI2" s="156" t="s">
        <v>37</v>
      </c>
      <c r="BJ2" s="157"/>
      <c r="BK2" s="158" t="s">
        <v>80</v>
      </c>
      <c r="BL2" s="157"/>
      <c r="BM2" s="154" t="s">
        <v>73</v>
      </c>
      <c r="BN2" s="155"/>
      <c r="BO2" s="154" t="s">
        <v>75</v>
      </c>
      <c r="BP2" s="155"/>
      <c r="BQ2" s="154" t="s">
        <v>76</v>
      </c>
      <c r="BR2" s="163"/>
    </row>
    <row r="3" spans="1:70" s="48" customFormat="1" ht="31.5" customHeight="1" x14ac:dyDescent="0.2">
      <c r="A3" s="46" t="s">
        <v>51</v>
      </c>
      <c r="B3" s="47" t="s">
        <v>68</v>
      </c>
      <c r="C3" s="158" t="s">
        <v>45</v>
      </c>
      <c r="D3" s="156"/>
      <c r="E3" s="156"/>
      <c r="F3" s="157"/>
      <c r="G3" s="158" t="s">
        <v>54</v>
      </c>
      <c r="H3" s="157"/>
      <c r="I3" s="158" t="s">
        <v>45</v>
      </c>
      <c r="J3" s="156"/>
      <c r="K3" s="156"/>
      <c r="L3" s="156"/>
      <c r="M3" s="156"/>
      <c r="N3" s="156"/>
      <c r="O3" s="156"/>
      <c r="P3" s="156"/>
      <c r="Q3" s="158" t="s">
        <v>149</v>
      </c>
      <c r="R3" s="156"/>
      <c r="S3" s="156"/>
      <c r="T3" s="157"/>
      <c r="U3" s="158" t="s">
        <v>148</v>
      </c>
      <c r="V3" s="156"/>
      <c r="W3" s="156"/>
      <c r="X3" s="156"/>
      <c r="Y3" s="156"/>
      <c r="Z3" s="157"/>
      <c r="AA3" s="158" t="s">
        <v>115</v>
      </c>
      <c r="AB3" s="156"/>
      <c r="AC3" s="156"/>
      <c r="AD3" s="156"/>
      <c r="AE3" s="156"/>
      <c r="AF3" s="156"/>
      <c r="AG3" s="156" t="s">
        <v>69</v>
      </c>
      <c r="AH3" s="156"/>
      <c r="AI3" s="156"/>
      <c r="AJ3" s="157"/>
      <c r="AK3" s="158"/>
      <c r="AL3" s="157"/>
      <c r="AM3" s="159" t="s">
        <v>53</v>
      </c>
      <c r="AN3" s="160"/>
      <c r="AO3" s="158" t="s">
        <v>55</v>
      </c>
      <c r="AP3" s="157"/>
      <c r="AQ3" s="161" t="s">
        <v>143</v>
      </c>
      <c r="AR3" s="162"/>
      <c r="AS3" s="156" t="s">
        <v>65</v>
      </c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7"/>
      <c r="BE3" s="158" t="s">
        <v>87</v>
      </c>
      <c r="BF3" s="156"/>
      <c r="BG3" s="156"/>
      <c r="BH3" s="156"/>
      <c r="BI3" s="156" t="s">
        <v>102</v>
      </c>
      <c r="BJ3" s="157"/>
      <c r="BK3" s="158" t="s">
        <v>79</v>
      </c>
      <c r="BL3" s="157"/>
      <c r="BM3" s="158" t="s">
        <v>74</v>
      </c>
      <c r="BN3" s="157"/>
      <c r="BO3" s="158" t="s">
        <v>78</v>
      </c>
      <c r="BP3" s="156"/>
      <c r="BQ3" s="156"/>
      <c r="BR3" s="156"/>
    </row>
    <row r="4" spans="1:70" s="4" customFormat="1" ht="18" customHeight="1" x14ac:dyDescent="0.2">
      <c r="A4" s="39" t="s">
        <v>2</v>
      </c>
      <c r="B4" s="118" t="s">
        <v>117</v>
      </c>
      <c r="C4" s="150" t="s">
        <v>46</v>
      </c>
      <c r="D4" s="151"/>
      <c r="E4" s="150" t="s">
        <v>46</v>
      </c>
      <c r="F4" s="151"/>
      <c r="G4" s="150" t="s">
        <v>46</v>
      </c>
      <c r="H4" s="151"/>
      <c r="I4" s="150" t="s">
        <v>46</v>
      </c>
      <c r="J4" s="151"/>
      <c r="K4" s="150" t="s">
        <v>46</v>
      </c>
      <c r="L4" s="151"/>
      <c r="M4" s="150" t="s">
        <v>46</v>
      </c>
      <c r="N4" s="151"/>
      <c r="O4" s="150" t="s">
        <v>46</v>
      </c>
      <c r="P4" s="153"/>
      <c r="Q4" s="150" t="s">
        <v>50</v>
      </c>
      <c r="R4" s="153"/>
      <c r="S4" s="153"/>
      <c r="T4" s="151"/>
      <c r="U4" s="147" t="s">
        <v>50</v>
      </c>
      <c r="V4" s="148"/>
      <c r="W4" s="148"/>
      <c r="X4" s="148"/>
      <c r="Y4" s="148"/>
      <c r="Z4" s="149"/>
      <c r="AA4" s="150" t="s">
        <v>50</v>
      </c>
      <c r="AB4" s="153"/>
      <c r="AC4" s="153"/>
      <c r="AD4" s="153"/>
      <c r="AE4" s="153"/>
      <c r="AF4" s="153"/>
      <c r="AG4" s="148" t="s">
        <v>91</v>
      </c>
      <c r="AH4" s="148"/>
      <c r="AI4" s="148"/>
      <c r="AJ4" s="149"/>
      <c r="AK4" s="150" t="s">
        <v>88</v>
      </c>
      <c r="AL4" s="151"/>
      <c r="AM4" s="147" t="s">
        <v>104</v>
      </c>
      <c r="AN4" s="149"/>
      <c r="AO4" s="150" t="s">
        <v>50</v>
      </c>
      <c r="AP4" s="151"/>
      <c r="AQ4" s="150" t="s">
        <v>46</v>
      </c>
      <c r="AR4" s="153"/>
      <c r="AS4" s="148">
        <v>38838</v>
      </c>
      <c r="AT4" s="149"/>
      <c r="AU4" s="147">
        <v>38838</v>
      </c>
      <c r="AV4" s="149"/>
      <c r="AW4" s="147">
        <v>38838</v>
      </c>
      <c r="AX4" s="149"/>
      <c r="AY4" s="147">
        <v>38838</v>
      </c>
      <c r="AZ4" s="149"/>
      <c r="BA4" s="147">
        <v>38838</v>
      </c>
      <c r="BB4" s="149"/>
      <c r="BC4" s="147">
        <v>38838</v>
      </c>
      <c r="BD4" s="149"/>
      <c r="BE4" s="147">
        <v>39934</v>
      </c>
      <c r="BF4" s="149"/>
      <c r="BG4" s="147">
        <v>39934</v>
      </c>
      <c r="BH4" s="148"/>
      <c r="BI4" s="153" t="s">
        <v>88</v>
      </c>
      <c r="BJ4" s="153"/>
      <c r="BK4" s="147" t="s">
        <v>46</v>
      </c>
      <c r="BL4" s="148"/>
      <c r="BM4" s="148"/>
      <c r="BN4" s="149"/>
      <c r="BO4" s="150" t="s">
        <v>71</v>
      </c>
      <c r="BP4" s="151"/>
      <c r="BQ4" s="152" t="s">
        <v>71</v>
      </c>
      <c r="BR4" s="150"/>
    </row>
    <row r="5" spans="1:70" s="3" customFormat="1" ht="18" customHeight="1" x14ac:dyDescent="0.2">
      <c r="A5" s="39" t="s">
        <v>3</v>
      </c>
      <c r="B5" s="27" t="s">
        <v>118</v>
      </c>
      <c r="C5" s="143" t="s">
        <v>47</v>
      </c>
      <c r="D5" s="144"/>
      <c r="E5" s="143" t="s">
        <v>49</v>
      </c>
      <c r="F5" s="144"/>
      <c r="G5" s="143" t="s">
        <v>48</v>
      </c>
      <c r="H5" s="144"/>
      <c r="I5" s="143" t="s">
        <v>48</v>
      </c>
      <c r="J5" s="144"/>
      <c r="K5" s="143" t="s">
        <v>48</v>
      </c>
      <c r="L5" s="144"/>
      <c r="M5" s="143" t="s">
        <v>48</v>
      </c>
      <c r="N5" s="144"/>
      <c r="O5" s="143" t="s">
        <v>48</v>
      </c>
      <c r="P5" s="145"/>
      <c r="Q5" s="143"/>
      <c r="R5" s="144"/>
      <c r="S5" s="143" t="s">
        <v>48</v>
      </c>
      <c r="T5" s="144"/>
      <c r="U5" s="143"/>
      <c r="V5" s="144"/>
      <c r="W5" s="143" t="s">
        <v>48</v>
      </c>
      <c r="X5" s="144"/>
      <c r="Y5" s="143" t="s">
        <v>83</v>
      </c>
      <c r="Z5" s="144"/>
      <c r="AA5" s="143"/>
      <c r="AB5" s="144"/>
      <c r="AC5" s="143" t="s">
        <v>48</v>
      </c>
      <c r="AD5" s="144"/>
      <c r="AE5" s="143" t="s">
        <v>137</v>
      </c>
      <c r="AF5" s="145"/>
      <c r="AG5" s="145" t="s">
        <v>58</v>
      </c>
      <c r="AH5" s="144"/>
      <c r="AI5" s="143" t="s">
        <v>119</v>
      </c>
      <c r="AJ5" s="144"/>
      <c r="AK5" s="143" t="s">
        <v>120</v>
      </c>
      <c r="AL5" s="144"/>
      <c r="AM5" s="143" t="s">
        <v>121</v>
      </c>
      <c r="AN5" s="144"/>
      <c r="AO5" s="143" t="s">
        <v>84</v>
      </c>
      <c r="AP5" s="144"/>
      <c r="AQ5" s="143" t="s">
        <v>58</v>
      </c>
      <c r="AR5" s="145"/>
      <c r="AS5" s="145"/>
      <c r="AT5" s="144"/>
      <c r="AU5" s="143" t="s">
        <v>48</v>
      </c>
      <c r="AV5" s="144"/>
      <c r="AW5" s="143"/>
      <c r="AX5" s="144"/>
      <c r="AY5" s="143" t="s">
        <v>48</v>
      </c>
      <c r="AZ5" s="144"/>
      <c r="BA5" s="143"/>
      <c r="BB5" s="144"/>
      <c r="BC5" s="143" t="s">
        <v>48</v>
      </c>
      <c r="BD5" s="144"/>
      <c r="BE5" s="143"/>
      <c r="BF5" s="144"/>
      <c r="BG5" s="143" t="s">
        <v>48</v>
      </c>
      <c r="BH5" s="145"/>
      <c r="BI5" s="145" t="s">
        <v>122</v>
      </c>
      <c r="BJ5" s="144"/>
      <c r="BK5" s="143" t="s">
        <v>105</v>
      </c>
      <c r="BL5" s="144"/>
      <c r="BM5" s="143" t="s">
        <v>48</v>
      </c>
      <c r="BN5" s="144"/>
      <c r="BO5" s="145" t="s">
        <v>77</v>
      </c>
      <c r="BP5" s="144"/>
      <c r="BQ5" s="143" t="s">
        <v>77</v>
      </c>
      <c r="BR5" s="145"/>
    </row>
    <row r="6" spans="1:70" s="2" customFormat="1" ht="18" customHeight="1" x14ac:dyDescent="0.2">
      <c r="A6" s="40" t="s">
        <v>4</v>
      </c>
      <c r="B6" s="35"/>
      <c r="C6" s="28">
        <v>101181</v>
      </c>
      <c r="D6" s="50"/>
      <c r="E6" s="28">
        <v>32359</v>
      </c>
      <c r="F6" s="50"/>
      <c r="G6" s="28" t="s">
        <v>125</v>
      </c>
      <c r="H6" s="57"/>
      <c r="I6" s="28">
        <v>6506</v>
      </c>
      <c r="J6" s="50"/>
      <c r="K6" s="28">
        <v>5665</v>
      </c>
      <c r="L6" s="41"/>
      <c r="M6" s="32">
        <v>1125</v>
      </c>
      <c r="N6" s="41"/>
      <c r="O6" s="28">
        <v>587</v>
      </c>
      <c r="P6" s="41"/>
      <c r="Q6" s="34">
        <v>6132</v>
      </c>
      <c r="R6" s="41"/>
      <c r="S6" s="28">
        <v>44731</v>
      </c>
      <c r="T6" s="41"/>
      <c r="U6" s="34">
        <v>582</v>
      </c>
      <c r="V6" s="41"/>
      <c r="W6" s="28">
        <v>11593</v>
      </c>
      <c r="X6" s="41"/>
      <c r="Y6" s="28" t="s">
        <v>57</v>
      </c>
      <c r="Z6" s="41"/>
      <c r="AA6" s="71" t="s">
        <v>85</v>
      </c>
      <c r="AB6" s="66"/>
      <c r="AC6" s="120" t="s">
        <v>85</v>
      </c>
      <c r="AD6" s="66"/>
      <c r="AE6" s="72" t="s">
        <v>86</v>
      </c>
      <c r="AF6" s="66"/>
      <c r="AG6" s="42" t="s">
        <v>85</v>
      </c>
      <c r="AH6" s="41"/>
      <c r="AI6" s="42" t="s">
        <v>85</v>
      </c>
      <c r="AJ6" s="41"/>
      <c r="AK6" s="34">
        <v>15899</v>
      </c>
      <c r="AL6" s="64"/>
      <c r="AM6" s="28">
        <v>539857</v>
      </c>
      <c r="AN6" s="50"/>
      <c r="AO6" s="42" t="s">
        <v>124</v>
      </c>
      <c r="AP6" s="41"/>
      <c r="AQ6" s="49">
        <v>1676</v>
      </c>
      <c r="AR6" s="66"/>
      <c r="AS6" s="67">
        <v>20</v>
      </c>
      <c r="AT6" s="68"/>
      <c r="AU6" s="67">
        <v>2218</v>
      </c>
      <c r="AV6" s="68"/>
      <c r="AW6" s="67">
        <v>14</v>
      </c>
      <c r="AX6" s="68"/>
      <c r="AY6" s="67">
        <v>9608</v>
      </c>
      <c r="AZ6" s="68"/>
      <c r="BA6" s="67">
        <v>6</v>
      </c>
      <c r="BB6" s="68"/>
      <c r="BC6" s="67">
        <v>5342</v>
      </c>
      <c r="BD6" s="68"/>
      <c r="BE6" s="69">
        <v>3</v>
      </c>
      <c r="BF6" s="68"/>
      <c r="BG6" s="69">
        <v>5685</v>
      </c>
      <c r="BH6" s="68"/>
      <c r="BI6" s="70">
        <v>303.10000000000002</v>
      </c>
      <c r="BJ6" s="41"/>
      <c r="BK6" s="33">
        <v>54</v>
      </c>
      <c r="BL6" s="63"/>
      <c r="BM6" s="77">
        <v>941</v>
      </c>
      <c r="BN6" s="86"/>
      <c r="BO6" s="31">
        <v>18474655663</v>
      </c>
      <c r="BP6" s="41"/>
      <c r="BQ6" s="31">
        <v>17541865903</v>
      </c>
      <c r="BR6" s="41"/>
    </row>
    <row r="7" spans="1:70" s="2" customFormat="1" ht="18" customHeight="1" x14ac:dyDescent="0.2">
      <c r="A7" s="40" t="s">
        <v>5</v>
      </c>
      <c r="B7" s="35"/>
      <c r="C7" s="28">
        <v>102305</v>
      </c>
      <c r="D7" s="50" t="str">
        <f t="shared" ref="D7:D40" si="0">IF(C7&gt;C6,"○","●")</f>
        <v>○</v>
      </c>
      <c r="E7" s="28">
        <v>33041</v>
      </c>
      <c r="F7" s="50" t="str">
        <f>IF(E7&gt;E6,"○","●")</f>
        <v>○</v>
      </c>
      <c r="G7" s="28" t="s">
        <v>125</v>
      </c>
      <c r="H7" s="57"/>
      <c r="I7" s="28">
        <v>6250</v>
      </c>
      <c r="J7" s="50" t="str">
        <f t="shared" ref="J7:J15" si="1">IF(I7&gt;I6,"○","●")</f>
        <v>●</v>
      </c>
      <c r="K7" s="28">
        <v>5674</v>
      </c>
      <c r="L7" s="41" t="str">
        <f t="shared" ref="L7:L26" si="2">IF(K7&gt;K6,"○","●")</f>
        <v>○</v>
      </c>
      <c r="M7" s="32">
        <v>1136</v>
      </c>
      <c r="N7" s="41" t="str">
        <f t="shared" ref="N7:N26" si="3">IF(M7&gt;M6,"○","●")</f>
        <v>○</v>
      </c>
      <c r="O7" s="28">
        <v>588</v>
      </c>
      <c r="P7" s="41" t="str">
        <f t="shared" ref="P7:P26" si="4">IF(O7&gt;O6,"○","●")</f>
        <v>○</v>
      </c>
      <c r="Q7" s="71" t="s">
        <v>85</v>
      </c>
      <c r="R7" s="28"/>
      <c r="S7" s="72" t="s">
        <v>85</v>
      </c>
      <c r="T7" s="28"/>
      <c r="U7" s="34">
        <v>563</v>
      </c>
      <c r="V7" s="41" t="str">
        <f t="shared" ref="V7:V31" si="5">IF(U7&gt;U6,"○","●")</f>
        <v>●</v>
      </c>
      <c r="W7" s="28">
        <v>11480</v>
      </c>
      <c r="X7" s="41" t="str">
        <f t="shared" ref="X7:X34" si="6">IF(W7&gt;W6,"○","●")</f>
        <v>●</v>
      </c>
      <c r="Y7" s="28" t="s">
        <v>57</v>
      </c>
      <c r="Z7" s="41"/>
      <c r="AA7" s="71" t="s">
        <v>85</v>
      </c>
      <c r="AB7" s="66"/>
      <c r="AC7" s="120" t="s">
        <v>85</v>
      </c>
      <c r="AD7" s="66"/>
      <c r="AE7" s="72" t="s">
        <v>86</v>
      </c>
      <c r="AF7" s="66"/>
      <c r="AG7" s="42" t="s">
        <v>85</v>
      </c>
      <c r="AH7" s="41"/>
      <c r="AI7" s="42" t="s">
        <v>85</v>
      </c>
      <c r="AJ7" s="41"/>
      <c r="AK7" s="34">
        <v>16265</v>
      </c>
      <c r="AL7" s="64" t="str">
        <f t="shared" ref="AL7:AL37" si="7">IF(AK7&gt;AK6,"○","●")</f>
        <v>○</v>
      </c>
      <c r="AM7" s="28">
        <v>520553</v>
      </c>
      <c r="AN7" s="50" t="str">
        <f t="shared" ref="AN7:AN28" si="8">IF(AM7&gt;AM6,"○","●")</f>
        <v>●</v>
      </c>
      <c r="AO7" s="42" t="s">
        <v>126</v>
      </c>
      <c r="AP7" s="41"/>
      <c r="AQ7" s="49">
        <v>1747</v>
      </c>
      <c r="AR7" s="66" t="str">
        <f t="shared" ref="AR7:AR28" si="9">IF(AQ7&gt;AQ6,"○","●")</f>
        <v>○</v>
      </c>
      <c r="AS7" s="67">
        <v>20</v>
      </c>
      <c r="AT7" s="68" t="str">
        <f t="shared" ref="AT7:AV27" si="10">IF(AS7&gt;AS6,"○",IF(AS7=AS6,"-","●"))</f>
        <v>-</v>
      </c>
      <c r="AU7" s="67">
        <v>2226</v>
      </c>
      <c r="AV7" s="68" t="str">
        <f t="shared" si="10"/>
        <v>○</v>
      </c>
      <c r="AW7" s="67">
        <v>14</v>
      </c>
      <c r="AX7" s="68" t="str">
        <f t="shared" ref="AX7:AX35" si="11">IF(AW7&gt;AW6,"○",IF(AW7=AW6,"-","●"))</f>
        <v>-</v>
      </c>
      <c r="AY7" s="67">
        <v>9208</v>
      </c>
      <c r="AZ7" s="68" t="str">
        <f t="shared" ref="AZ7:AZ26" si="12">IF(AY7&gt;AY6,"○",IF(AY7=AY6,"-","●"))</f>
        <v>●</v>
      </c>
      <c r="BA7" s="67">
        <v>6</v>
      </c>
      <c r="BB7" s="68" t="str">
        <f t="shared" ref="BB7:BB35" si="13">IF(BA7&gt;BA6,"○",IF(BA7=BA6,"-","●"))</f>
        <v>-</v>
      </c>
      <c r="BC7" s="67">
        <v>5383</v>
      </c>
      <c r="BD7" s="68" t="str">
        <f t="shared" ref="BD7:BD26" si="14">IF(BC7&gt;BC6,"○",IF(BC7=BC6,"-","●"))</f>
        <v>○</v>
      </c>
      <c r="BE7" s="69">
        <v>3</v>
      </c>
      <c r="BF7" s="68" t="str">
        <f t="shared" ref="BF7:BF26" si="15">IF(BE7&gt;BE6,"○",IF(BE7=BE6,"-","●"))</f>
        <v>-</v>
      </c>
      <c r="BG7" s="69">
        <v>5532</v>
      </c>
      <c r="BH7" s="68" t="str">
        <f t="shared" ref="BH7:BH26" si="16">IF(BG7&gt;BG6,"○",IF(BG7=BG6,"-","●"))</f>
        <v>●</v>
      </c>
      <c r="BI7" s="70">
        <v>325.5</v>
      </c>
      <c r="BJ7" s="41" t="str">
        <f t="shared" ref="BJ7:BR29" si="17">IF(BI7&gt;BI6,"○","●")</f>
        <v>○</v>
      </c>
      <c r="BK7" s="33">
        <v>35</v>
      </c>
      <c r="BL7" s="63" t="str">
        <f t="shared" si="17"/>
        <v>●</v>
      </c>
      <c r="BM7" s="77">
        <v>927</v>
      </c>
      <c r="BN7" s="86" t="str">
        <f t="shared" si="17"/>
        <v>●</v>
      </c>
      <c r="BO7" s="31">
        <v>20824020385</v>
      </c>
      <c r="BP7" s="41" t="str">
        <f t="shared" si="17"/>
        <v>○</v>
      </c>
      <c r="BQ7" s="31">
        <v>19002622178</v>
      </c>
      <c r="BR7" s="41" t="str">
        <f t="shared" si="17"/>
        <v>○</v>
      </c>
    </row>
    <row r="8" spans="1:70" s="2" customFormat="1" ht="18" customHeight="1" x14ac:dyDescent="0.2">
      <c r="A8" s="40" t="s">
        <v>6</v>
      </c>
      <c r="B8" s="35"/>
      <c r="C8" s="28">
        <v>103709</v>
      </c>
      <c r="D8" s="50" t="str">
        <f t="shared" si="0"/>
        <v>○</v>
      </c>
      <c r="E8" s="28">
        <v>33701</v>
      </c>
      <c r="F8" s="50" t="str">
        <f t="shared" ref="F8:F40" si="18">IF(E8&gt;E7,"○","●")</f>
        <v>○</v>
      </c>
      <c r="G8" s="28" t="s">
        <v>123</v>
      </c>
      <c r="H8" s="57"/>
      <c r="I8" s="28">
        <v>6408</v>
      </c>
      <c r="J8" s="50" t="str">
        <f t="shared" si="1"/>
        <v>○</v>
      </c>
      <c r="K8" s="28">
        <v>5591</v>
      </c>
      <c r="L8" s="41" t="str">
        <f t="shared" si="2"/>
        <v>●</v>
      </c>
      <c r="M8" s="32">
        <v>1159</v>
      </c>
      <c r="N8" s="41" t="str">
        <f t="shared" si="3"/>
        <v>○</v>
      </c>
      <c r="O8" s="28">
        <v>572</v>
      </c>
      <c r="P8" s="41" t="str">
        <f t="shared" si="4"/>
        <v>●</v>
      </c>
      <c r="Q8" s="71" t="s">
        <v>85</v>
      </c>
      <c r="R8" s="28"/>
      <c r="S8" s="72" t="s">
        <v>85</v>
      </c>
      <c r="T8" s="28"/>
      <c r="U8" s="34">
        <v>536</v>
      </c>
      <c r="V8" s="41" t="str">
        <f t="shared" si="5"/>
        <v>●</v>
      </c>
      <c r="W8" s="28">
        <v>11742</v>
      </c>
      <c r="X8" s="41" t="str">
        <f t="shared" si="6"/>
        <v>○</v>
      </c>
      <c r="Y8" s="28">
        <v>24113852</v>
      </c>
      <c r="Z8" s="41"/>
      <c r="AA8" s="65">
        <v>1964</v>
      </c>
      <c r="AB8" s="66" t="e">
        <f>IF(AA8&gt;#REF!,"○","●")</f>
        <v>#REF!</v>
      </c>
      <c r="AC8" s="121">
        <v>9159</v>
      </c>
      <c r="AD8" s="66" t="e">
        <f>IF(AC8&gt;#REF!,"○","●")</f>
        <v>#REF!</v>
      </c>
      <c r="AE8" s="49">
        <v>240477</v>
      </c>
      <c r="AF8" s="66" t="e">
        <f>IF(AE8&gt;#REF!,"○","●")</f>
        <v>#REF!</v>
      </c>
      <c r="AG8" s="42" t="s">
        <v>85</v>
      </c>
      <c r="AH8" s="41"/>
      <c r="AI8" s="42" t="s">
        <v>85</v>
      </c>
      <c r="AJ8" s="41"/>
      <c r="AK8" s="34">
        <v>16571</v>
      </c>
      <c r="AL8" s="64" t="str">
        <f t="shared" si="7"/>
        <v>○</v>
      </c>
      <c r="AM8" s="28">
        <v>523895</v>
      </c>
      <c r="AN8" s="50" t="str">
        <f t="shared" si="8"/>
        <v>○</v>
      </c>
      <c r="AO8" s="28">
        <v>37160</v>
      </c>
      <c r="AP8" s="41" t="e">
        <f>IF(AO8&gt;#REF!,"○","●")</f>
        <v>#REF!</v>
      </c>
      <c r="AQ8" s="49">
        <v>1622</v>
      </c>
      <c r="AR8" s="66" t="str">
        <f t="shared" si="9"/>
        <v>●</v>
      </c>
      <c r="AS8" s="67">
        <v>20</v>
      </c>
      <c r="AT8" s="68" t="str">
        <f t="shared" si="10"/>
        <v>-</v>
      </c>
      <c r="AU8" s="67">
        <v>2377</v>
      </c>
      <c r="AV8" s="68" t="str">
        <f t="shared" si="10"/>
        <v>○</v>
      </c>
      <c r="AW8" s="67">
        <v>14</v>
      </c>
      <c r="AX8" s="68" t="str">
        <f t="shared" si="11"/>
        <v>-</v>
      </c>
      <c r="AY8" s="67">
        <v>8912</v>
      </c>
      <c r="AZ8" s="68" t="str">
        <f t="shared" si="12"/>
        <v>●</v>
      </c>
      <c r="BA8" s="67">
        <v>6</v>
      </c>
      <c r="BB8" s="68" t="str">
        <f t="shared" si="13"/>
        <v>-</v>
      </c>
      <c r="BC8" s="67">
        <v>5270</v>
      </c>
      <c r="BD8" s="68" t="str">
        <f t="shared" si="14"/>
        <v>●</v>
      </c>
      <c r="BE8" s="69">
        <v>3</v>
      </c>
      <c r="BF8" s="68" t="str">
        <f t="shared" si="15"/>
        <v>-</v>
      </c>
      <c r="BG8" s="69">
        <v>6007</v>
      </c>
      <c r="BH8" s="68" t="str">
        <f t="shared" si="16"/>
        <v>○</v>
      </c>
      <c r="BI8" s="70">
        <v>348.1</v>
      </c>
      <c r="BJ8" s="41" t="str">
        <f t="shared" si="17"/>
        <v>○</v>
      </c>
      <c r="BK8" s="33">
        <v>50</v>
      </c>
      <c r="BL8" s="63" t="str">
        <f t="shared" si="17"/>
        <v>○</v>
      </c>
      <c r="BM8" s="77">
        <v>911</v>
      </c>
      <c r="BN8" s="86" t="str">
        <f t="shared" si="17"/>
        <v>●</v>
      </c>
      <c r="BO8" s="31">
        <v>22577795049</v>
      </c>
      <c r="BP8" s="41" t="str">
        <f t="shared" si="17"/>
        <v>○</v>
      </c>
      <c r="BQ8" s="31">
        <v>20628572284</v>
      </c>
      <c r="BR8" s="41" t="str">
        <f t="shared" si="17"/>
        <v>○</v>
      </c>
    </row>
    <row r="9" spans="1:70" s="2" customFormat="1" ht="18" customHeight="1" x14ac:dyDescent="0.2">
      <c r="A9" s="40" t="s">
        <v>7</v>
      </c>
      <c r="B9" s="35"/>
      <c r="C9" s="28">
        <v>104967</v>
      </c>
      <c r="D9" s="50" t="str">
        <f t="shared" si="0"/>
        <v>○</v>
      </c>
      <c r="E9" s="28">
        <v>34511</v>
      </c>
      <c r="F9" s="50" t="str">
        <f t="shared" si="18"/>
        <v>○</v>
      </c>
      <c r="G9" s="28">
        <v>403</v>
      </c>
      <c r="H9" s="57"/>
      <c r="I9" s="28">
        <v>6530</v>
      </c>
      <c r="J9" s="50" t="str">
        <f t="shared" si="1"/>
        <v>○</v>
      </c>
      <c r="K9" s="28">
        <v>5756</v>
      </c>
      <c r="L9" s="41" t="str">
        <f t="shared" si="2"/>
        <v>○</v>
      </c>
      <c r="M9" s="32">
        <v>1067</v>
      </c>
      <c r="N9" s="41" t="str">
        <f t="shared" si="3"/>
        <v>●</v>
      </c>
      <c r="O9" s="28">
        <v>583</v>
      </c>
      <c r="P9" s="41" t="str">
        <f t="shared" si="4"/>
        <v>○</v>
      </c>
      <c r="Q9" s="71" t="s">
        <v>85</v>
      </c>
      <c r="R9" s="28"/>
      <c r="S9" s="72" t="s">
        <v>85</v>
      </c>
      <c r="T9" s="28"/>
      <c r="U9" s="34">
        <v>531</v>
      </c>
      <c r="V9" s="41" t="str">
        <f t="shared" si="5"/>
        <v>●</v>
      </c>
      <c r="W9" s="28">
        <v>11671</v>
      </c>
      <c r="X9" s="41" t="str">
        <f t="shared" si="6"/>
        <v>●</v>
      </c>
      <c r="Y9" s="28" t="s">
        <v>57</v>
      </c>
      <c r="Z9" s="86"/>
      <c r="AA9" s="72" t="s">
        <v>85</v>
      </c>
      <c r="AB9" s="66"/>
      <c r="AC9" s="120" t="s">
        <v>85</v>
      </c>
      <c r="AD9" s="66"/>
      <c r="AE9" s="72" t="s">
        <v>86</v>
      </c>
      <c r="AF9" s="66"/>
      <c r="AG9" s="42" t="s">
        <v>85</v>
      </c>
      <c r="AH9" s="41"/>
      <c r="AI9" s="42" t="s">
        <v>85</v>
      </c>
      <c r="AJ9" s="41"/>
      <c r="AK9" s="34">
        <v>17124</v>
      </c>
      <c r="AL9" s="64" t="str">
        <f t="shared" si="7"/>
        <v>○</v>
      </c>
      <c r="AM9" s="28">
        <v>525022</v>
      </c>
      <c r="AN9" s="50" t="str">
        <f t="shared" si="8"/>
        <v>○</v>
      </c>
      <c r="AO9" s="42" t="s">
        <v>126</v>
      </c>
      <c r="AP9" s="41"/>
      <c r="AQ9" s="49">
        <v>1119</v>
      </c>
      <c r="AR9" s="66" t="str">
        <f t="shared" si="9"/>
        <v>●</v>
      </c>
      <c r="AS9" s="67">
        <v>20</v>
      </c>
      <c r="AT9" s="68" t="str">
        <f t="shared" si="10"/>
        <v>-</v>
      </c>
      <c r="AU9" s="67">
        <v>2413</v>
      </c>
      <c r="AV9" s="68" t="str">
        <f t="shared" si="10"/>
        <v>○</v>
      </c>
      <c r="AW9" s="67">
        <v>14</v>
      </c>
      <c r="AX9" s="68" t="str">
        <f t="shared" si="11"/>
        <v>-</v>
      </c>
      <c r="AY9" s="67">
        <v>8593</v>
      </c>
      <c r="AZ9" s="68" t="str">
        <f t="shared" si="12"/>
        <v>●</v>
      </c>
      <c r="BA9" s="67">
        <v>6</v>
      </c>
      <c r="BB9" s="68" t="str">
        <f t="shared" si="13"/>
        <v>-</v>
      </c>
      <c r="BC9" s="67">
        <v>5121</v>
      </c>
      <c r="BD9" s="68" t="str">
        <f t="shared" si="14"/>
        <v>●</v>
      </c>
      <c r="BE9" s="69">
        <v>3</v>
      </c>
      <c r="BF9" s="68" t="str">
        <f t="shared" si="15"/>
        <v>-</v>
      </c>
      <c r="BG9" s="69">
        <v>5858</v>
      </c>
      <c r="BH9" s="68" t="str">
        <f t="shared" si="16"/>
        <v>●</v>
      </c>
      <c r="BI9" s="70">
        <v>395.9</v>
      </c>
      <c r="BJ9" s="41" t="str">
        <f t="shared" si="17"/>
        <v>○</v>
      </c>
      <c r="BK9" s="33">
        <v>54</v>
      </c>
      <c r="BL9" s="63" t="str">
        <f t="shared" si="17"/>
        <v>○</v>
      </c>
      <c r="BM9" s="77">
        <v>923</v>
      </c>
      <c r="BN9" s="86" t="str">
        <f t="shared" si="17"/>
        <v>○</v>
      </c>
      <c r="BO9" s="31">
        <v>24089795420</v>
      </c>
      <c r="BP9" s="41" t="str">
        <f t="shared" si="17"/>
        <v>○</v>
      </c>
      <c r="BQ9" s="31">
        <v>21899621761</v>
      </c>
      <c r="BR9" s="41" t="str">
        <f t="shared" si="17"/>
        <v>○</v>
      </c>
    </row>
    <row r="10" spans="1:70" s="2" customFormat="1" ht="18" customHeight="1" x14ac:dyDescent="0.2">
      <c r="A10" s="40" t="s">
        <v>8</v>
      </c>
      <c r="B10" s="35"/>
      <c r="C10" s="28">
        <v>105433</v>
      </c>
      <c r="D10" s="50" t="str">
        <f t="shared" si="0"/>
        <v>○</v>
      </c>
      <c r="E10" s="28">
        <v>34946</v>
      </c>
      <c r="F10" s="50" t="str">
        <f t="shared" si="18"/>
        <v>○</v>
      </c>
      <c r="G10" s="28">
        <v>415</v>
      </c>
      <c r="H10" s="50" t="str">
        <f t="shared" ref="H10:H16" si="19">IF(G10&gt;G9,"○","●")</f>
        <v>○</v>
      </c>
      <c r="I10" s="28">
        <v>5963</v>
      </c>
      <c r="J10" s="50" t="str">
        <f t="shared" si="1"/>
        <v>●</v>
      </c>
      <c r="K10" s="28">
        <v>5962</v>
      </c>
      <c r="L10" s="41" t="str">
        <f t="shared" si="2"/>
        <v>○</v>
      </c>
      <c r="M10" s="32">
        <v>1058</v>
      </c>
      <c r="N10" s="41" t="str">
        <f t="shared" si="3"/>
        <v>●</v>
      </c>
      <c r="O10" s="28">
        <v>593</v>
      </c>
      <c r="P10" s="41" t="str">
        <f t="shared" si="4"/>
        <v>○</v>
      </c>
      <c r="Q10" s="71" t="s">
        <v>85</v>
      </c>
      <c r="R10" s="28"/>
      <c r="S10" s="72" t="s">
        <v>85</v>
      </c>
      <c r="T10" s="28"/>
      <c r="U10" s="34">
        <v>526</v>
      </c>
      <c r="V10" s="41" t="str">
        <f t="shared" si="5"/>
        <v>●</v>
      </c>
      <c r="W10" s="28">
        <v>11766</v>
      </c>
      <c r="X10" s="41" t="str">
        <f t="shared" si="6"/>
        <v>○</v>
      </c>
      <c r="Y10" s="28">
        <v>29842497</v>
      </c>
      <c r="Z10" s="86" t="str">
        <f>IF(Y10&gt;Y8,"○","●")</f>
        <v>○</v>
      </c>
      <c r="AA10" s="72" t="s">
        <v>85</v>
      </c>
      <c r="AB10" s="66"/>
      <c r="AC10" s="120" t="s">
        <v>85</v>
      </c>
      <c r="AD10" s="66"/>
      <c r="AE10" s="72" t="s">
        <v>86</v>
      </c>
      <c r="AF10" s="66"/>
      <c r="AG10" s="28">
        <v>1254</v>
      </c>
      <c r="AH10" s="41" t="e">
        <f>IF(AG10&gt;#REF!,"○","●")</f>
        <v>#REF!</v>
      </c>
      <c r="AI10" s="28">
        <v>889</v>
      </c>
      <c r="AJ10" s="41" t="e">
        <f>IF(AI10&gt;#REF!,"○","●")</f>
        <v>#REF!</v>
      </c>
      <c r="AK10" s="34">
        <v>17846</v>
      </c>
      <c r="AL10" s="64" t="str">
        <f t="shared" si="7"/>
        <v>○</v>
      </c>
      <c r="AM10" s="28">
        <v>528338</v>
      </c>
      <c r="AN10" s="50" t="str">
        <f t="shared" si="8"/>
        <v>○</v>
      </c>
      <c r="AO10" s="42" t="s">
        <v>126</v>
      </c>
      <c r="AP10" s="41"/>
      <c r="AQ10" s="49">
        <v>1189</v>
      </c>
      <c r="AR10" s="66" t="str">
        <f t="shared" si="9"/>
        <v>○</v>
      </c>
      <c r="AS10" s="67">
        <v>20</v>
      </c>
      <c r="AT10" s="68" t="str">
        <f t="shared" si="10"/>
        <v>-</v>
      </c>
      <c r="AU10" s="67">
        <v>2425</v>
      </c>
      <c r="AV10" s="68" t="str">
        <f t="shared" si="10"/>
        <v>○</v>
      </c>
      <c r="AW10" s="67">
        <v>14</v>
      </c>
      <c r="AX10" s="68" t="str">
        <f t="shared" si="11"/>
        <v>-</v>
      </c>
      <c r="AY10" s="67">
        <v>8333</v>
      </c>
      <c r="AZ10" s="68" t="str">
        <f t="shared" si="12"/>
        <v>●</v>
      </c>
      <c r="BA10" s="67">
        <v>6</v>
      </c>
      <c r="BB10" s="68" t="str">
        <f t="shared" si="13"/>
        <v>-</v>
      </c>
      <c r="BC10" s="67">
        <v>4907</v>
      </c>
      <c r="BD10" s="68" t="str">
        <f t="shared" si="14"/>
        <v>●</v>
      </c>
      <c r="BE10" s="69">
        <v>3</v>
      </c>
      <c r="BF10" s="68" t="str">
        <f t="shared" si="15"/>
        <v>-</v>
      </c>
      <c r="BG10" s="69">
        <v>5742</v>
      </c>
      <c r="BH10" s="68" t="str">
        <f t="shared" si="16"/>
        <v>●</v>
      </c>
      <c r="BI10" s="70">
        <v>426.2</v>
      </c>
      <c r="BJ10" s="41" t="str">
        <f t="shared" si="17"/>
        <v>○</v>
      </c>
      <c r="BK10" s="33">
        <v>56</v>
      </c>
      <c r="BL10" s="63" t="str">
        <f t="shared" si="17"/>
        <v>○</v>
      </c>
      <c r="BM10" s="77">
        <v>929</v>
      </c>
      <c r="BN10" s="86" t="str">
        <f t="shared" si="17"/>
        <v>○</v>
      </c>
      <c r="BO10" s="31">
        <v>30265249823</v>
      </c>
      <c r="BP10" s="41" t="str">
        <f t="shared" si="17"/>
        <v>○</v>
      </c>
      <c r="BQ10" s="31">
        <v>28332082155</v>
      </c>
      <c r="BR10" s="41" t="str">
        <f t="shared" si="17"/>
        <v>○</v>
      </c>
    </row>
    <row r="11" spans="1:70" s="2" customFormat="1" ht="18" customHeight="1" x14ac:dyDescent="0.2">
      <c r="A11" s="40" t="s">
        <v>9</v>
      </c>
      <c r="B11" s="35"/>
      <c r="C11" s="28">
        <v>106191</v>
      </c>
      <c r="D11" s="50" t="str">
        <f t="shared" si="0"/>
        <v>○</v>
      </c>
      <c r="E11" s="28">
        <v>35525</v>
      </c>
      <c r="F11" s="50" t="str">
        <f t="shared" si="18"/>
        <v>○</v>
      </c>
      <c r="G11" s="28">
        <v>813</v>
      </c>
      <c r="H11" s="50" t="str">
        <f t="shared" si="19"/>
        <v>○</v>
      </c>
      <c r="I11" s="28">
        <v>6047</v>
      </c>
      <c r="J11" s="50" t="str">
        <f t="shared" si="1"/>
        <v>○</v>
      </c>
      <c r="K11" s="28">
        <v>5731</v>
      </c>
      <c r="L11" s="41" t="str">
        <f t="shared" si="2"/>
        <v>●</v>
      </c>
      <c r="M11" s="32">
        <v>1034</v>
      </c>
      <c r="N11" s="41" t="str">
        <f t="shared" si="3"/>
        <v>●</v>
      </c>
      <c r="O11" s="28">
        <v>592</v>
      </c>
      <c r="P11" s="41" t="str">
        <f t="shared" si="4"/>
        <v>●</v>
      </c>
      <c r="Q11" s="34">
        <v>6516</v>
      </c>
      <c r="R11" s="41" t="str">
        <f>IF(Q11&gt;Q6,"○","●")</f>
        <v>○</v>
      </c>
      <c r="S11" s="28">
        <v>50140</v>
      </c>
      <c r="T11" s="41" t="str">
        <f>IF(S11&gt;S6,"○","●")</f>
        <v>○</v>
      </c>
      <c r="U11" s="34">
        <v>532</v>
      </c>
      <c r="V11" s="41" t="str">
        <f t="shared" si="5"/>
        <v>○</v>
      </c>
      <c r="W11" s="28">
        <v>12048</v>
      </c>
      <c r="X11" s="41" t="str">
        <f t="shared" si="6"/>
        <v>○</v>
      </c>
      <c r="Y11" s="28" t="s">
        <v>57</v>
      </c>
      <c r="Z11" s="86"/>
      <c r="AA11" s="49">
        <v>1971</v>
      </c>
      <c r="AB11" s="66" t="str">
        <f>IF(AA11&gt;AA8,"○","●")</f>
        <v>○</v>
      </c>
      <c r="AC11" s="121">
        <v>9261</v>
      </c>
      <c r="AD11" s="66" t="str">
        <f>IF(AC11&gt;AC8,"○","●")</f>
        <v>○</v>
      </c>
      <c r="AE11" s="49">
        <v>358836</v>
      </c>
      <c r="AF11" s="66" t="str">
        <f>IF(AE11&gt;AE8,"○","●")</f>
        <v>○</v>
      </c>
      <c r="AG11" s="42" t="s">
        <v>85</v>
      </c>
      <c r="AH11" s="41" t="str">
        <f t="shared" ref="AH11:AH15" si="20">IF(AG11&gt;AG6,"○","●")</f>
        <v>●</v>
      </c>
      <c r="AI11" s="42" t="s">
        <v>85</v>
      </c>
      <c r="AJ11" s="41" t="str">
        <f t="shared" ref="AJ11:AJ15" si="21">IF(AI11&gt;AI6,"○","●")</f>
        <v>●</v>
      </c>
      <c r="AK11" s="34">
        <v>17974</v>
      </c>
      <c r="AL11" s="64" t="str">
        <f t="shared" si="7"/>
        <v>○</v>
      </c>
      <c r="AM11" s="28">
        <v>528360</v>
      </c>
      <c r="AN11" s="50" t="str">
        <f t="shared" si="8"/>
        <v>○</v>
      </c>
      <c r="AO11" s="42" t="s">
        <v>126</v>
      </c>
      <c r="AP11" s="41"/>
      <c r="AQ11" s="49">
        <v>1039</v>
      </c>
      <c r="AR11" s="66" t="str">
        <f t="shared" si="9"/>
        <v>●</v>
      </c>
      <c r="AS11" s="67">
        <v>20</v>
      </c>
      <c r="AT11" s="68" t="str">
        <f t="shared" si="10"/>
        <v>-</v>
      </c>
      <c r="AU11" s="67">
        <v>2374</v>
      </c>
      <c r="AV11" s="68" t="str">
        <f t="shared" si="10"/>
        <v>●</v>
      </c>
      <c r="AW11" s="67">
        <v>14</v>
      </c>
      <c r="AX11" s="68" t="str">
        <f t="shared" si="11"/>
        <v>-</v>
      </c>
      <c r="AY11" s="67">
        <v>8147</v>
      </c>
      <c r="AZ11" s="68" t="str">
        <f t="shared" si="12"/>
        <v>●</v>
      </c>
      <c r="BA11" s="67">
        <v>6</v>
      </c>
      <c r="BB11" s="68" t="str">
        <f t="shared" si="13"/>
        <v>-</v>
      </c>
      <c r="BC11" s="67">
        <v>4745</v>
      </c>
      <c r="BD11" s="68" t="str">
        <f t="shared" si="14"/>
        <v>●</v>
      </c>
      <c r="BE11" s="69">
        <v>3</v>
      </c>
      <c r="BF11" s="68" t="str">
        <f t="shared" si="15"/>
        <v>-</v>
      </c>
      <c r="BG11" s="69">
        <v>5392</v>
      </c>
      <c r="BH11" s="68" t="str">
        <f t="shared" si="16"/>
        <v>●</v>
      </c>
      <c r="BI11" s="70">
        <v>434.9</v>
      </c>
      <c r="BJ11" s="41" t="str">
        <f t="shared" si="17"/>
        <v>○</v>
      </c>
      <c r="BK11" s="33">
        <v>45</v>
      </c>
      <c r="BL11" s="63" t="str">
        <f t="shared" si="17"/>
        <v>●</v>
      </c>
      <c r="BM11" s="77">
        <v>946</v>
      </c>
      <c r="BN11" s="86" t="str">
        <f t="shared" si="17"/>
        <v>○</v>
      </c>
      <c r="BO11" s="31">
        <v>28296947761</v>
      </c>
      <c r="BP11" s="41" t="str">
        <f t="shared" si="17"/>
        <v>●</v>
      </c>
      <c r="BQ11" s="31">
        <v>26562564272</v>
      </c>
      <c r="BR11" s="41" t="str">
        <f t="shared" si="17"/>
        <v>●</v>
      </c>
    </row>
    <row r="12" spans="1:70" s="2" customFormat="1" ht="18" customHeight="1" x14ac:dyDescent="0.2">
      <c r="A12" s="40" t="s">
        <v>10</v>
      </c>
      <c r="B12" s="35">
        <v>62.19</v>
      </c>
      <c r="C12" s="28">
        <v>106378</v>
      </c>
      <c r="D12" s="50" t="str">
        <f t="shared" si="0"/>
        <v>○</v>
      </c>
      <c r="E12" s="28">
        <v>35957</v>
      </c>
      <c r="F12" s="50" t="str">
        <f t="shared" si="18"/>
        <v>○</v>
      </c>
      <c r="G12" s="28">
        <v>885</v>
      </c>
      <c r="H12" s="50" t="str">
        <f t="shared" si="19"/>
        <v>○</v>
      </c>
      <c r="I12" s="28">
        <v>5697</v>
      </c>
      <c r="J12" s="50" t="str">
        <f t="shared" si="1"/>
        <v>●</v>
      </c>
      <c r="K12" s="28">
        <v>5904</v>
      </c>
      <c r="L12" s="41" t="str">
        <f t="shared" si="2"/>
        <v>○</v>
      </c>
      <c r="M12" s="32">
        <v>1013</v>
      </c>
      <c r="N12" s="41" t="str">
        <f t="shared" si="3"/>
        <v>●</v>
      </c>
      <c r="O12" s="28">
        <v>619</v>
      </c>
      <c r="P12" s="41" t="str">
        <f t="shared" si="4"/>
        <v>○</v>
      </c>
      <c r="Q12" s="71" t="s">
        <v>85</v>
      </c>
      <c r="R12" s="28"/>
      <c r="S12" s="72" t="s">
        <v>85</v>
      </c>
      <c r="T12" s="28"/>
      <c r="U12" s="34">
        <v>529</v>
      </c>
      <c r="V12" s="41" t="str">
        <f t="shared" si="5"/>
        <v>●</v>
      </c>
      <c r="W12" s="28">
        <v>12120</v>
      </c>
      <c r="X12" s="41" t="str">
        <f t="shared" si="6"/>
        <v>○</v>
      </c>
      <c r="Y12" s="28" t="s">
        <v>57</v>
      </c>
      <c r="Z12" s="86"/>
      <c r="AA12" s="72" t="s">
        <v>85</v>
      </c>
      <c r="AB12" s="66"/>
      <c r="AC12" s="120" t="s">
        <v>85</v>
      </c>
      <c r="AD12" s="66"/>
      <c r="AE12" s="72" t="s">
        <v>86</v>
      </c>
      <c r="AF12" s="66"/>
      <c r="AG12" s="42" t="s">
        <v>85</v>
      </c>
      <c r="AH12" s="41" t="str">
        <f t="shared" si="20"/>
        <v>●</v>
      </c>
      <c r="AI12" s="42" t="s">
        <v>85</v>
      </c>
      <c r="AJ12" s="41" t="str">
        <f t="shared" si="21"/>
        <v>●</v>
      </c>
      <c r="AK12" s="34">
        <v>18183</v>
      </c>
      <c r="AL12" s="64" t="str">
        <f t="shared" si="7"/>
        <v>○</v>
      </c>
      <c r="AM12" s="28">
        <v>522560</v>
      </c>
      <c r="AN12" s="50" t="str">
        <f t="shared" si="8"/>
        <v>●</v>
      </c>
      <c r="AO12" s="42" t="s">
        <v>126</v>
      </c>
      <c r="AP12" s="41"/>
      <c r="AQ12" s="49">
        <v>1376</v>
      </c>
      <c r="AR12" s="66" t="str">
        <f t="shared" si="9"/>
        <v>○</v>
      </c>
      <c r="AS12" s="67">
        <v>20</v>
      </c>
      <c r="AT12" s="68" t="str">
        <f t="shared" si="10"/>
        <v>-</v>
      </c>
      <c r="AU12" s="67">
        <v>2356</v>
      </c>
      <c r="AV12" s="68" t="str">
        <f t="shared" si="10"/>
        <v>●</v>
      </c>
      <c r="AW12" s="67">
        <v>14</v>
      </c>
      <c r="AX12" s="68" t="str">
        <f t="shared" si="11"/>
        <v>-</v>
      </c>
      <c r="AY12" s="67">
        <v>8011</v>
      </c>
      <c r="AZ12" s="68" t="str">
        <f t="shared" si="12"/>
        <v>●</v>
      </c>
      <c r="BA12" s="67">
        <v>7</v>
      </c>
      <c r="BB12" s="68" t="str">
        <f t="shared" si="13"/>
        <v>○</v>
      </c>
      <c r="BC12" s="67">
        <v>4529</v>
      </c>
      <c r="BD12" s="68" t="str">
        <f t="shared" si="14"/>
        <v>●</v>
      </c>
      <c r="BE12" s="69">
        <v>3</v>
      </c>
      <c r="BF12" s="68" t="str">
        <f t="shared" si="15"/>
        <v>-</v>
      </c>
      <c r="BG12" s="69">
        <v>5273</v>
      </c>
      <c r="BH12" s="68" t="str">
        <f t="shared" si="16"/>
        <v>●</v>
      </c>
      <c r="BI12" s="70">
        <v>453.6</v>
      </c>
      <c r="BJ12" s="41" t="str">
        <f t="shared" si="17"/>
        <v>○</v>
      </c>
      <c r="BK12" s="33">
        <v>39</v>
      </c>
      <c r="BL12" s="63" t="str">
        <f t="shared" si="17"/>
        <v>●</v>
      </c>
      <c r="BM12" s="77">
        <v>943</v>
      </c>
      <c r="BN12" s="86" t="str">
        <f t="shared" si="17"/>
        <v>●</v>
      </c>
      <c r="BO12" s="31">
        <v>27083700336</v>
      </c>
      <c r="BP12" s="41" t="str">
        <f t="shared" si="17"/>
        <v>●</v>
      </c>
      <c r="BQ12" s="31">
        <v>25349990593</v>
      </c>
      <c r="BR12" s="41" t="str">
        <f t="shared" si="17"/>
        <v>●</v>
      </c>
    </row>
    <row r="13" spans="1:70" s="2" customFormat="1" ht="18" customHeight="1" x14ac:dyDescent="0.2">
      <c r="A13" s="40" t="s">
        <v>11</v>
      </c>
      <c r="B13" s="35">
        <v>62.17</v>
      </c>
      <c r="C13" s="28">
        <v>106709</v>
      </c>
      <c r="D13" s="50" t="str">
        <f t="shared" si="0"/>
        <v>○</v>
      </c>
      <c r="E13" s="28">
        <v>36409</v>
      </c>
      <c r="F13" s="50" t="str">
        <f t="shared" si="18"/>
        <v>○</v>
      </c>
      <c r="G13" s="28">
        <v>912</v>
      </c>
      <c r="H13" s="50" t="str">
        <f t="shared" si="19"/>
        <v>○</v>
      </c>
      <c r="I13" s="28">
        <v>5951</v>
      </c>
      <c r="J13" s="50" t="str">
        <f t="shared" si="1"/>
        <v>○</v>
      </c>
      <c r="K13" s="28">
        <v>5896</v>
      </c>
      <c r="L13" s="41" t="str">
        <f t="shared" si="2"/>
        <v>●</v>
      </c>
      <c r="M13" s="32">
        <v>956</v>
      </c>
      <c r="N13" s="41" t="str">
        <f t="shared" si="3"/>
        <v>●</v>
      </c>
      <c r="O13" s="28">
        <v>680</v>
      </c>
      <c r="P13" s="41" t="str">
        <f t="shared" si="4"/>
        <v>○</v>
      </c>
      <c r="Q13" s="71" t="s">
        <v>85</v>
      </c>
      <c r="R13" s="28"/>
      <c r="S13" s="72" t="s">
        <v>85</v>
      </c>
      <c r="T13" s="28"/>
      <c r="U13" s="34">
        <v>522</v>
      </c>
      <c r="V13" s="41" t="str">
        <f t="shared" si="5"/>
        <v>●</v>
      </c>
      <c r="W13" s="28">
        <v>11557</v>
      </c>
      <c r="X13" s="41" t="str">
        <f t="shared" si="6"/>
        <v>●</v>
      </c>
      <c r="Y13" s="28">
        <v>28920809</v>
      </c>
      <c r="Z13" s="86" t="str">
        <f>IF(Y13&gt;Y10,"○","●")</f>
        <v>●</v>
      </c>
      <c r="AA13" s="72" t="s">
        <v>85</v>
      </c>
      <c r="AB13" s="66"/>
      <c r="AC13" s="120" t="s">
        <v>85</v>
      </c>
      <c r="AD13" s="66"/>
      <c r="AE13" s="72" t="s">
        <v>86</v>
      </c>
      <c r="AF13" s="66"/>
      <c r="AG13" s="42" t="s">
        <v>85</v>
      </c>
      <c r="AH13" s="41" t="str">
        <f t="shared" si="20"/>
        <v>●</v>
      </c>
      <c r="AI13" s="42" t="s">
        <v>85</v>
      </c>
      <c r="AJ13" s="41" t="str">
        <f t="shared" si="21"/>
        <v>●</v>
      </c>
      <c r="AK13" s="34">
        <v>17966</v>
      </c>
      <c r="AL13" s="64" t="str">
        <f t="shared" si="7"/>
        <v>●</v>
      </c>
      <c r="AM13" s="28">
        <v>528457</v>
      </c>
      <c r="AN13" s="50" t="str">
        <f t="shared" si="8"/>
        <v>○</v>
      </c>
      <c r="AO13" s="28">
        <v>38760</v>
      </c>
      <c r="AP13" s="41" t="str">
        <f>IF(AO13&gt;AO8,"○","●")</f>
        <v>○</v>
      </c>
      <c r="AQ13" s="49">
        <v>1602</v>
      </c>
      <c r="AR13" s="66" t="str">
        <f t="shared" si="9"/>
        <v>○</v>
      </c>
      <c r="AS13" s="67">
        <v>20</v>
      </c>
      <c r="AT13" s="68" t="str">
        <f t="shared" si="10"/>
        <v>-</v>
      </c>
      <c r="AU13" s="67">
        <v>2300</v>
      </c>
      <c r="AV13" s="68" t="str">
        <f t="shared" si="10"/>
        <v>●</v>
      </c>
      <c r="AW13" s="67">
        <v>14</v>
      </c>
      <c r="AX13" s="68" t="str">
        <f t="shared" si="11"/>
        <v>-</v>
      </c>
      <c r="AY13" s="67">
        <v>7827</v>
      </c>
      <c r="AZ13" s="68" t="str">
        <f t="shared" si="12"/>
        <v>●</v>
      </c>
      <c r="BA13" s="67">
        <v>7</v>
      </c>
      <c r="BB13" s="68" t="str">
        <f t="shared" si="13"/>
        <v>-</v>
      </c>
      <c r="BC13" s="67">
        <v>4290</v>
      </c>
      <c r="BD13" s="68" t="str">
        <f t="shared" si="14"/>
        <v>●</v>
      </c>
      <c r="BE13" s="69">
        <v>3</v>
      </c>
      <c r="BF13" s="68" t="str">
        <f t="shared" si="15"/>
        <v>-</v>
      </c>
      <c r="BG13" s="69">
        <v>5012</v>
      </c>
      <c r="BH13" s="68" t="str">
        <f t="shared" si="16"/>
        <v>●</v>
      </c>
      <c r="BI13" s="70">
        <v>461.6</v>
      </c>
      <c r="BJ13" s="41" t="str">
        <f t="shared" si="17"/>
        <v>○</v>
      </c>
      <c r="BK13" s="33">
        <v>35</v>
      </c>
      <c r="BL13" s="63" t="str">
        <f t="shared" si="17"/>
        <v>●</v>
      </c>
      <c r="BM13" s="77">
        <v>958</v>
      </c>
      <c r="BN13" s="86" t="str">
        <f t="shared" si="17"/>
        <v>○</v>
      </c>
      <c r="BO13" s="31">
        <v>28242643005</v>
      </c>
      <c r="BP13" s="41" t="str">
        <f t="shared" si="17"/>
        <v>○</v>
      </c>
      <c r="BQ13" s="31">
        <v>27143291328</v>
      </c>
      <c r="BR13" s="41" t="str">
        <f t="shared" si="17"/>
        <v>○</v>
      </c>
    </row>
    <row r="14" spans="1:70" s="2" customFormat="1" ht="18" customHeight="1" x14ac:dyDescent="0.2">
      <c r="A14" s="40" t="s">
        <v>12</v>
      </c>
      <c r="B14" s="35"/>
      <c r="C14" s="28">
        <v>107421</v>
      </c>
      <c r="D14" s="50" t="str">
        <f t="shared" si="0"/>
        <v>○</v>
      </c>
      <c r="E14" s="28">
        <v>37076</v>
      </c>
      <c r="F14" s="50" t="str">
        <f t="shared" si="18"/>
        <v>○</v>
      </c>
      <c r="G14" s="28">
        <v>850</v>
      </c>
      <c r="H14" s="50" t="str">
        <f t="shared" si="19"/>
        <v>●</v>
      </c>
      <c r="I14" s="28">
        <v>6068</v>
      </c>
      <c r="J14" s="50" t="str">
        <f t="shared" si="1"/>
        <v>○</v>
      </c>
      <c r="K14" s="28">
        <v>5698</v>
      </c>
      <c r="L14" s="41" t="str">
        <f t="shared" si="2"/>
        <v>●</v>
      </c>
      <c r="M14" s="32">
        <v>1058</v>
      </c>
      <c r="N14" s="41" t="str">
        <f t="shared" si="3"/>
        <v>○</v>
      </c>
      <c r="O14" s="28">
        <v>716</v>
      </c>
      <c r="P14" s="41" t="str">
        <f t="shared" si="4"/>
        <v>○</v>
      </c>
      <c r="Q14" s="71" t="s">
        <v>85</v>
      </c>
      <c r="R14" s="28"/>
      <c r="S14" s="72" t="s">
        <v>85</v>
      </c>
      <c r="T14" s="28"/>
      <c r="U14" s="34">
        <v>519</v>
      </c>
      <c r="V14" s="41" t="str">
        <f t="shared" si="5"/>
        <v>●</v>
      </c>
      <c r="W14" s="28">
        <v>11293</v>
      </c>
      <c r="X14" s="41" t="str">
        <f t="shared" si="6"/>
        <v>●</v>
      </c>
      <c r="Y14" s="28" t="s">
        <v>57</v>
      </c>
      <c r="Z14" s="86"/>
      <c r="AA14" s="49">
        <v>1829</v>
      </c>
      <c r="AB14" s="66" t="str">
        <f>IF(AA14&gt;AA11,"○","●")</f>
        <v>●</v>
      </c>
      <c r="AC14" s="121">
        <v>9650</v>
      </c>
      <c r="AD14" s="66" t="str">
        <f>IF(AC14&gt;AC11,"○","●")</f>
        <v>○</v>
      </c>
      <c r="AE14" s="49">
        <v>323336</v>
      </c>
      <c r="AF14" s="66" t="str">
        <f>IF(AE14&gt;AE11,"○","●")</f>
        <v>●</v>
      </c>
      <c r="AG14" s="42" t="s">
        <v>85</v>
      </c>
      <c r="AH14" s="41" t="str">
        <f t="shared" si="20"/>
        <v>●</v>
      </c>
      <c r="AI14" s="42" t="s">
        <v>85</v>
      </c>
      <c r="AJ14" s="41" t="str">
        <f t="shared" si="21"/>
        <v>●</v>
      </c>
      <c r="AK14" s="34">
        <v>15607</v>
      </c>
      <c r="AL14" s="64" t="str">
        <f t="shared" si="7"/>
        <v>●</v>
      </c>
      <c r="AM14" s="28">
        <v>535500</v>
      </c>
      <c r="AN14" s="50" t="str">
        <f t="shared" si="8"/>
        <v>○</v>
      </c>
      <c r="AO14" s="42" t="s">
        <v>126</v>
      </c>
      <c r="AP14" s="41"/>
      <c r="AQ14" s="49">
        <v>1601</v>
      </c>
      <c r="AR14" s="66" t="str">
        <f t="shared" si="9"/>
        <v>●</v>
      </c>
      <c r="AS14" s="67">
        <v>20</v>
      </c>
      <c r="AT14" s="68" t="str">
        <f t="shared" si="10"/>
        <v>-</v>
      </c>
      <c r="AU14" s="67">
        <v>2255</v>
      </c>
      <c r="AV14" s="68" t="str">
        <f t="shared" si="10"/>
        <v>●</v>
      </c>
      <c r="AW14" s="67">
        <v>14</v>
      </c>
      <c r="AX14" s="68" t="str">
        <f t="shared" si="11"/>
        <v>-</v>
      </c>
      <c r="AY14" s="67">
        <v>7741</v>
      </c>
      <c r="AZ14" s="68" t="str">
        <f t="shared" si="12"/>
        <v>●</v>
      </c>
      <c r="BA14" s="67">
        <v>7</v>
      </c>
      <c r="BB14" s="68" t="str">
        <f t="shared" si="13"/>
        <v>-</v>
      </c>
      <c r="BC14" s="67">
        <v>4083</v>
      </c>
      <c r="BD14" s="68" t="str">
        <f t="shared" si="14"/>
        <v>●</v>
      </c>
      <c r="BE14" s="69">
        <v>3</v>
      </c>
      <c r="BF14" s="68" t="str">
        <f t="shared" si="15"/>
        <v>-</v>
      </c>
      <c r="BG14" s="69">
        <v>4872</v>
      </c>
      <c r="BH14" s="68" t="str">
        <f t="shared" si="16"/>
        <v>●</v>
      </c>
      <c r="BI14" s="70">
        <v>466.2</v>
      </c>
      <c r="BJ14" s="41" t="str">
        <f t="shared" si="17"/>
        <v>○</v>
      </c>
      <c r="BK14" s="33">
        <v>31</v>
      </c>
      <c r="BL14" s="63" t="str">
        <f t="shared" si="17"/>
        <v>●</v>
      </c>
      <c r="BM14" s="77">
        <v>960</v>
      </c>
      <c r="BN14" s="86" t="str">
        <f t="shared" si="17"/>
        <v>○</v>
      </c>
      <c r="BO14" s="31">
        <v>29887276540</v>
      </c>
      <c r="BP14" s="41" t="str">
        <f t="shared" si="17"/>
        <v>○</v>
      </c>
      <c r="BQ14" s="31">
        <v>28753411172</v>
      </c>
      <c r="BR14" s="41" t="str">
        <f t="shared" si="17"/>
        <v>○</v>
      </c>
    </row>
    <row r="15" spans="1:70" s="2" customFormat="1" ht="18" customHeight="1" x14ac:dyDescent="0.2">
      <c r="A15" s="40" t="s">
        <v>13</v>
      </c>
      <c r="B15" s="35"/>
      <c r="C15" s="28">
        <v>108185</v>
      </c>
      <c r="D15" s="50" t="str">
        <f t="shared" si="0"/>
        <v>○</v>
      </c>
      <c r="E15" s="28">
        <v>37823</v>
      </c>
      <c r="F15" s="50" t="str">
        <f t="shared" si="18"/>
        <v>○</v>
      </c>
      <c r="G15" s="28">
        <v>938</v>
      </c>
      <c r="H15" s="50" t="str">
        <f t="shared" si="19"/>
        <v>○</v>
      </c>
      <c r="I15" s="28">
        <v>6112</v>
      </c>
      <c r="J15" s="50" t="str">
        <f t="shared" si="1"/>
        <v>○</v>
      </c>
      <c r="K15" s="28">
        <v>5562</v>
      </c>
      <c r="L15" s="41" t="str">
        <f t="shared" si="2"/>
        <v>●</v>
      </c>
      <c r="M15" s="32">
        <v>940</v>
      </c>
      <c r="N15" s="41" t="str">
        <f t="shared" si="3"/>
        <v>●</v>
      </c>
      <c r="O15" s="28">
        <v>726</v>
      </c>
      <c r="P15" s="41" t="str">
        <f t="shared" si="4"/>
        <v>○</v>
      </c>
      <c r="Q15" s="71" t="s">
        <v>85</v>
      </c>
      <c r="R15" s="28"/>
      <c r="S15" s="72" t="s">
        <v>85</v>
      </c>
      <c r="T15" s="28"/>
      <c r="U15" s="34">
        <v>508</v>
      </c>
      <c r="V15" s="41" t="str">
        <f t="shared" si="5"/>
        <v>●</v>
      </c>
      <c r="W15" s="28">
        <v>11098</v>
      </c>
      <c r="X15" s="41" t="str">
        <f t="shared" si="6"/>
        <v>●</v>
      </c>
      <c r="Y15" s="28">
        <v>31861715</v>
      </c>
      <c r="Z15" s="86" t="str">
        <f>IF(Y15&gt;Y13,"○","●")</f>
        <v>○</v>
      </c>
      <c r="AA15" s="72" t="s">
        <v>85</v>
      </c>
      <c r="AB15" s="66"/>
      <c r="AC15" s="120" t="s">
        <v>85</v>
      </c>
      <c r="AD15" s="66"/>
      <c r="AE15" s="72" t="s">
        <v>86</v>
      </c>
      <c r="AF15" s="66"/>
      <c r="AG15" s="28">
        <v>1199</v>
      </c>
      <c r="AH15" s="41" t="str">
        <f t="shared" si="20"/>
        <v>●</v>
      </c>
      <c r="AI15" s="28">
        <v>838</v>
      </c>
      <c r="AJ15" s="41" t="str">
        <f t="shared" si="21"/>
        <v>●</v>
      </c>
      <c r="AK15" s="34">
        <v>15829</v>
      </c>
      <c r="AL15" s="64" t="str">
        <f t="shared" si="7"/>
        <v>○</v>
      </c>
      <c r="AM15" s="28">
        <v>543315</v>
      </c>
      <c r="AN15" s="50" t="str">
        <f t="shared" si="8"/>
        <v>○</v>
      </c>
      <c r="AO15" s="42" t="s">
        <v>124</v>
      </c>
      <c r="AP15" s="41"/>
      <c r="AQ15" s="49">
        <v>1384</v>
      </c>
      <c r="AR15" s="66" t="str">
        <f t="shared" si="9"/>
        <v>●</v>
      </c>
      <c r="AS15" s="67">
        <v>20</v>
      </c>
      <c r="AT15" s="68" t="str">
        <f t="shared" si="10"/>
        <v>-</v>
      </c>
      <c r="AU15" s="67">
        <v>2169</v>
      </c>
      <c r="AV15" s="68" t="str">
        <f t="shared" si="10"/>
        <v>●</v>
      </c>
      <c r="AW15" s="67">
        <v>14</v>
      </c>
      <c r="AX15" s="68" t="str">
        <f t="shared" si="11"/>
        <v>-</v>
      </c>
      <c r="AY15" s="67">
        <v>7586</v>
      </c>
      <c r="AZ15" s="68" t="str">
        <f t="shared" si="12"/>
        <v>●</v>
      </c>
      <c r="BA15" s="67">
        <v>7</v>
      </c>
      <c r="BB15" s="68" t="str">
        <f t="shared" si="13"/>
        <v>-</v>
      </c>
      <c r="BC15" s="67">
        <v>3918</v>
      </c>
      <c r="BD15" s="68" t="str">
        <f t="shared" si="14"/>
        <v>●</v>
      </c>
      <c r="BE15" s="69">
        <v>3</v>
      </c>
      <c r="BF15" s="68" t="str">
        <f t="shared" si="15"/>
        <v>-</v>
      </c>
      <c r="BG15" s="69">
        <v>4778</v>
      </c>
      <c r="BH15" s="68" t="str">
        <f t="shared" si="16"/>
        <v>●</v>
      </c>
      <c r="BI15" s="70">
        <v>480.8</v>
      </c>
      <c r="BJ15" s="41" t="str">
        <f t="shared" si="17"/>
        <v>○</v>
      </c>
      <c r="BK15" s="33">
        <v>38</v>
      </c>
      <c r="BL15" s="63" t="str">
        <f t="shared" si="17"/>
        <v>○</v>
      </c>
      <c r="BM15" s="77">
        <v>968</v>
      </c>
      <c r="BN15" s="86" t="str">
        <f t="shared" si="17"/>
        <v>○</v>
      </c>
      <c r="BO15" s="31">
        <v>32374448936</v>
      </c>
      <c r="BP15" s="41" t="str">
        <f t="shared" si="17"/>
        <v>○</v>
      </c>
      <c r="BQ15" s="31">
        <v>31045697416</v>
      </c>
      <c r="BR15" s="41" t="str">
        <f t="shared" si="17"/>
        <v>○</v>
      </c>
    </row>
    <row r="16" spans="1:70" s="2" customFormat="1" ht="18" customHeight="1" x14ac:dyDescent="0.2">
      <c r="A16" s="40" t="s">
        <v>14</v>
      </c>
      <c r="B16" s="35"/>
      <c r="C16" s="28">
        <v>109302</v>
      </c>
      <c r="D16" s="50" t="str">
        <f t="shared" si="0"/>
        <v>○</v>
      </c>
      <c r="E16" s="28">
        <v>38681</v>
      </c>
      <c r="F16" s="50" t="str">
        <f t="shared" si="18"/>
        <v>○</v>
      </c>
      <c r="G16" s="28">
        <v>931</v>
      </c>
      <c r="H16" s="50" t="str">
        <f t="shared" si="19"/>
        <v>●</v>
      </c>
      <c r="I16" s="28">
        <v>6523</v>
      </c>
      <c r="J16" s="50" t="str">
        <f>IF(I16&gt;I15,"○","●")</f>
        <v>○</v>
      </c>
      <c r="K16" s="28">
        <v>5765</v>
      </c>
      <c r="L16" s="41" t="str">
        <f t="shared" si="2"/>
        <v>○</v>
      </c>
      <c r="M16" s="29">
        <v>953</v>
      </c>
      <c r="N16" s="41" t="str">
        <f t="shared" si="3"/>
        <v>○</v>
      </c>
      <c r="O16" s="28">
        <v>694</v>
      </c>
      <c r="P16" s="41" t="str">
        <f t="shared" si="4"/>
        <v>●</v>
      </c>
      <c r="Q16" s="34">
        <v>6314</v>
      </c>
      <c r="R16" s="41" t="str">
        <f>IF(Q16&gt;Q11,"○","●")</f>
        <v>●</v>
      </c>
      <c r="S16" s="28">
        <v>51912</v>
      </c>
      <c r="T16" s="41" t="str">
        <f>IF(S16&gt;S11,"○","●")</f>
        <v>○</v>
      </c>
      <c r="U16" s="34">
        <v>500</v>
      </c>
      <c r="V16" s="41" t="str">
        <f t="shared" si="5"/>
        <v>●</v>
      </c>
      <c r="W16" s="28">
        <v>10817</v>
      </c>
      <c r="X16" s="41" t="str">
        <f t="shared" si="6"/>
        <v>●</v>
      </c>
      <c r="Y16" s="28" t="s">
        <v>57</v>
      </c>
      <c r="Z16" s="86"/>
      <c r="AA16" s="72" t="s">
        <v>85</v>
      </c>
      <c r="AB16" s="66"/>
      <c r="AC16" s="120" t="s">
        <v>85</v>
      </c>
      <c r="AD16" s="66"/>
      <c r="AE16" s="72" t="s">
        <v>86</v>
      </c>
      <c r="AF16" s="66"/>
      <c r="AG16" s="42" t="s">
        <v>85</v>
      </c>
      <c r="AH16" s="41"/>
      <c r="AI16" s="42" t="s">
        <v>85</v>
      </c>
      <c r="AJ16" s="41"/>
      <c r="AK16" s="34">
        <v>18324</v>
      </c>
      <c r="AL16" s="64" t="str">
        <f t="shared" si="7"/>
        <v>○</v>
      </c>
      <c r="AM16" s="28">
        <v>544504</v>
      </c>
      <c r="AN16" s="50" t="str">
        <f t="shared" si="8"/>
        <v>○</v>
      </c>
      <c r="AO16" s="42" t="s">
        <v>124</v>
      </c>
      <c r="AP16" s="41"/>
      <c r="AQ16" s="49">
        <v>1712</v>
      </c>
      <c r="AR16" s="66" t="str">
        <f t="shared" si="9"/>
        <v>○</v>
      </c>
      <c r="AS16" s="67">
        <v>20</v>
      </c>
      <c r="AT16" s="68" t="str">
        <f t="shared" si="10"/>
        <v>-</v>
      </c>
      <c r="AU16" s="67">
        <v>2094</v>
      </c>
      <c r="AV16" s="68" t="str">
        <f t="shared" si="10"/>
        <v>●</v>
      </c>
      <c r="AW16" s="67">
        <v>14</v>
      </c>
      <c r="AX16" s="68" t="str">
        <f t="shared" si="11"/>
        <v>-</v>
      </c>
      <c r="AY16" s="67">
        <v>7515</v>
      </c>
      <c r="AZ16" s="68" t="str">
        <f t="shared" si="12"/>
        <v>●</v>
      </c>
      <c r="BA16" s="67">
        <v>7</v>
      </c>
      <c r="BB16" s="68" t="str">
        <f t="shared" si="13"/>
        <v>-</v>
      </c>
      <c r="BC16" s="67">
        <v>3915</v>
      </c>
      <c r="BD16" s="68" t="str">
        <f t="shared" si="14"/>
        <v>●</v>
      </c>
      <c r="BE16" s="69">
        <v>3</v>
      </c>
      <c r="BF16" s="68" t="str">
        <f t="shared" si="15"/>
        <v>-</v>
      </c>
      <c r="BG16" s="69">
        <v>4594</v>
      </c>
      <c r="BH16" s="68" t="str">
        <f t="shared" si="16"/>
        <v>●</v>
      </c>
      <c r="BI16" s="70">
        <v>644.9</v>
      </c>
      <c r="BJ16" s="41" t="str">
        <f t="shared" si="17"/>
        <v>○</v>
      </c>
      <c r="BK16" s="33">
        <v>48</v>
      </c>
      <c r="BL16" s="63" t="str">
        <f t="shared" si="17"/>
        <v>○</v>
      </c>
      <c r="BM16" s="77">
        <v>972</v>
      </c>
      <c r="BN16" s="86" t="str">
        <f t="shared" si="17"/>
        <v>○</v>
      </c>
      <c r="BO16" s="31">
        <v>37900450051</v>
      </c>
      <c r="BP16" s="41" t="str">
        <f t="shared" si="17"/>
        <v>○</v>
      </c>
      <c r="BQ16" s="31">
        <v>36725650348</v>
      </c>
      <c r="BR16" s="41" t="str">
        <f t="shared" si="17"/>
        <v>○</v>
      </c>
    </row>
    <row r="17" spans="1:70" s="2" customFormat="1" ht="18" customHeight="1" x14ac:dyDescent="0.2">
      <c r="A17" s="40" t="s">
        <v>15</v>
      </c>
      <c r="B17" s="35"/>
      <c r="C17" s="28">
        <v>109728</v>
      </c>
      <c r="D17" s="50" t="str">
        <f t="shared" si="0"/>
        <v>○</v>
      </c>
      <c r="E17" s="28">
        <v>39335</v>
      </c>
      <c r="F17" s="50" t="str">
        <f t="shared" si="18"/>
        <v>○</v>
      </c>
      <c r="G17" s="28">
        <v>1121</v>
      </c>
      <c r="H17" s="50" t="str">
        <f>IF(G17&gt;G16,"○","●")</f>
        <v>○</v>
      </c>
      <c r="I17" s="28">
        <v>6016</v>
      </c>
      <c r="J17" s="50" t="str">
        <f t="shared" ref="J17:J40" si="22">IF(I17&gt;I16,"○","●")</f>
        <v>●</v>
      </c>
      <c r="K17" s="28">
        <v>5731</v>
      </c>
      <c r="L17" s="41" t="str">
        <f t="shared" si="2"/>
        <v>●</v>
      </c>
      <c r="M17" s="29">
        <v>1002</v>
      </c>
      <c r="N17" s="41" t="str">
        <f t="shared" si="3"/>
        <v>○</v>
      </c>
      <c r="O17" s="28">
        <v>697</v>
      </c>
      <c r="P17" s="41" t="str">
        <f t="shared" si="4"/>
        <v>○</v>
      </c>
      <c r="Q17" s="71" t="s">
        <v>85</v>
      </c>
      <c r="R17" s="28"/>
      <c r="S17" s="72" t="s">
        <v>85</v>
      </c>
      <c r="T17" s="28"/>
      <c r="U17" s="34">
        <v>480</v>
      </c>
      <c r="V17" s="41" t="str">
        <f t="shared" si="5"/>
        <v>●</v>
      </c>
      <c r="W17" s="28">
        <v>10734</v>
      </c>
      <c r="X17" s="41" t="str">
        <f t="shared" si="6"/>
        <v>●</v>
      </c>
      <c r="Y17" s="28" t="s">
        <v>57</v>
      </c>
      <c r="Z17" s="86"/>
      <c r="AA17" s="49">
        <v>1707</v>
      </c>
      <c r="AB17" s="66" t="str">
        <f>IF(AA17&gt;AA14,"○","●")</f>
        <v>●</v>
      </c>
      <c r="AC17" s="121">
        <v>9250</v>
      </c>
      <c r="AD17" s="66" t="str">
        <f>IF(AC17&gt;AC14,"○","●")</f>
        <v>●</v>
      </c>
      <c r="AE17" s="49">
        <v>337038</v>
      </c>
      <c r="AF17" s="66" t="str">
        <f>IF(AE17&gt;AE14,"○","●")</f>
        <v>○</v>
      </c>
      <c r="AG17" s="42" t="s">
        <v>85</v>
      </c>
      <c r="AH17" s="41"/>
      <c r="AI17" s="42" t="s">
        <v>85</v>
      </c>
      <c r="AJ17" s="41"/>
      <c r="AK17" s="34">
        <v>18086</v>
      </c>
      <c r="AL17" s="64" t="str">
        <f t="shared" si="7"/>
        <v>●</v>
      </c>
      <c r="AM17" s="28">
        <v>546688</v>
      </c>
      <c r="AN17" s="50" t="str">
        <f t="shared" si="8"/>
        <v>○</v>
      </c>
      <c r="AO17" s="42" t="s">
        <v>126</v>
      </c>
      <c r="AP17" s="41"/>
      <c r="AQ17" s="49">
        <v>1216</v>
      </c>
      <c r="AR17" s="66" t="str">
        <f t="shared" si="9"/>
        <v>●</v>
      </c>
      <c r="AS17" s="67">
        <v>20</v>
      </c>
      <c r="AT17" s="68" t="str">
        <f t="shared" si="10"/>
        <v>-</v>
      </c>
      <c r="AU17" s="67">
        <v>2084</v>
      </c>
      <c r="AV17" s="68" t="str">
        <f t="shared" si="10"/>
        <v>●</v>
      </c>
      <c r="AW17" s="67">
        <v>14</v>
      </c>
      <c r="AX17" s="68" t="str">
        <f t="shared" si="11"/>
        <v>-</v>
      </c>
      <c r="AY17" s="67">
        <v>7304</v>
      </c>
      <c r="AZ17" s="68" t="str">
        <f t="shared" si="12"/>
        <v>●</v>
      </c>
      <c r="BA17" s="67">
        <v>7</v>
      </c>
      <c r="BB17" s="68" t="str">
        <f t="shared" si="13"/>
        <v>-</v>
      </c>
      <c r="BC17" s="67">
        <v>3894</v>
      </c>
      <c r="BD17" s="68" t="str">
        <f t="shared" si="14"/>
        <v>●</v>
      </c>
      <c r="BE17" s="69">
        <v>3</v>
      </c>
      <c r="BF17" s="68" t="str">
        <f t="shared" si="15"/>
        <v>-</v>
      </c>
      <c r="BG17" s="69">
        <v>4217</v>
      </c>
      <c r="BH17" s="68" t="str">
        <f t="shared" si="16"/>
        <v>●</v>
      </c>
      <c r="BI17" s="70">
        <v>667.1</v>
      </c>
      <c r="BJ17" s="41" t="str">
        <f t="shared" si="17"/>
        <v>○</v>
      </c>
      <c r="BK17" s="33">
        <v>71</v>
      </c>
      <c r="BL17" s="63" t="str">
        <f t="shared" si="17"/>
        <v>○</v>
      </c>
      <c r="BM17" s="77">
        <v>966</v>
      </c>
      <c r="BN17" s="86" t="str">
        <f t="shared" si="17"/>
        <v>●</v>
      </c>
      <c r="BO17" s="31">
        <v>32716448233</v>
      </c>
      <c r="BP17" s="41" t="str">
        <f t="shared" si="17"/>
        <v>●</v>
      </c>
      <c r="BQ17" s="31">
        <v>31652735360</v>
      </c>
      <c r="BR17" s="41" t="str">
        <f t="shared" si="17"/>
        <v>●</v>
      </c>
    </row>
    <row r="18" spans="1:70" s="2" customFormat="1" ht="18" customHeight="1" x14ac:dyDescent="0.2">
      <c r="A18" s="40" t="s">
        <v>16</v>
      </c>
      <c r="B18" s="35"/>
      <c r="C18" s="28">
        <v>110587</v>
      </c>
      <c r="D18" s="50" t="str">
        <f t="shared" si="0"/>
        <v>○</v>
      </c>
      <c r="E18" s="28">
        <v>40172</v>
      </c>
      <c r="F18" s="50" t="str">
        <f t="shared" si="18"/>
        <v>○</v>
      </c>
      <c r="G18" s="28">
        <v>997</v>
      </c>
      <c r="H18" s="50" t="str">
        <f t="shared" ref="H18:H42" si="23">IF(G18&gt;G17,"○","●")</f>
        <v>●</v>
      </c>
      <c r="I18" s="28">
        <v>6112</v>
      </c>
      <c r="J18" s="50" t="str">
        <f t="shared" si="22"/>
        <v>○</v>
      </c>
      <c r="K18" s="28">
        <v>5410</v>
      </c>
      <c r="L18" s="41" t="str">
        <f t="shared" si="2"/>
        <v>●</v>
      </c>
      <c r="M18" s="29">
        <v>983</v>
      </c>
      <c r="N18" s="41" t="str">
        <f t="shared" si="3"/>
        <v>●</v>
      </c>
      <c r="O18" s="28">
        <v>741</v>
      </c>
      <c r="P18" s="41" t="str">
        <f t="shared" si="4"/>
        <v>○</v>
      </c>
      <c r="Q18" s="71" t="s">
        <v>85</v>
      </c>
      <c r="R18" s="28"/>
      <c r="S18" s="72" t="s">
        <v>85</v>
      </c>
      <c r="T18" s="28"/>
      <c r="U18" s="34">
        <v>506</v>
      </c>
      <c r="V18" s="41" t="str">
        <f t="shared" si="5"/>
        <v>○</v>
      </c>
      <c r="W18" s="28">
        <v>10716</v>
      </c>
      <c r="X18" s="41" t="str">
        <f t="shared" si="6"/>
        <v>●</v>
      </c>
      <c r="Y18" s="28">
        <v>29829292</v>
      </c>
      <c r="Z18" s="86" t="str">
        <f>IF(Y18&gt;Y15,"○","●")</f>
        <v>●</v>
      </c>
      <c r="AA18" s="72" t="s">
        <v>85</v>
      </c>
      <c r="AB18" s="66"/>
      <c r="AC18" s="120" t="s">
        <v>127</v>
      </c>
      <c r="AD18" s="66"/>
      <c r="AE18" s="72" t="s">
        <v>86</v>
      </c>
      <c r="AF18" s="66"/>
      <c r="AG18" s="42" t="s">
        <v>85</v>
      </c>
      <c r="AH18" s="41"/>
      <c r="AI18" s="42" t="s">
        <v>85</v>
      </c>
      <c r="AJ18" s="41"/>
      <c r="AK18" s="34">
        <v>18011</v>
      </c>
      <c r="AL18" s="64" t="str">
        <f t="shared" si="7"/>
        <v>●</v>
      </c>
      <c r="AM18" s="28">
        <v>547147</v>
      </c>
      <c r="AN18" s="50" t="str">
        <f t="shared" si="8"/>
        <v>○</v>
      </c>
      <c r="AO18" s="28">
        <v>42500</v>
      </c>
      <c r="AP18" s="41" t="str">
        <f>IF(AO18&gt;AO13,"○","●")</f>
        <v>○</v>
      </c>
      <c r="AQ18" s="49">
        <v>989</v>
      </c>
      <c r="AR18" s="66" t="str">
        <f t="shared" si="9"/>
        <v>●</v>
      </c>
      <c r="AS18" s="67">
        <v>20</v>
      </c>
      <c r="AT18" s="68" t="str">
        <f t="shared" si="10"/>
        <v>-</v>
      </c>
      <c r="AU18" s="67">
        <v>2025</v>
      </c>
      <c r="AV18" s="68" t="str">
        <f t="shared" si="10"/>
        <v>●</v>
      </c>
      <c r="AW18" s="67">
        <v>14</v>
      </c>
      <c r="AX18" s="68" t="str">
        <f t="shared" si="11"/>
        <v>-</v>
      </c>
      <c r="AY18" s="67">
        <v>7178</v>
      </c>
      <c r="AZ18" s="68" t="str">
        <f t="shared" si="12"/>
        <v>●</v>
      </c>
      <c r="BA18" s="67">
        <v>7</v>
      </c>
      <c r="BB18" s="68" t="str">
        <f t="shared" si="13"/>
        <v>-</v>
      </c>
      <c r="BC18" s="67">
        <v>3871</v>
      </c>
      <c r="BD18" s="68" t="str">
        <f t="shared" si="14"/>
        <v>●</v>
      </c>
      <c r="BE18" s="69">
        <v>3</v>
      </c>
      <c r="BF18" s="68" t="str">
        <f t="shared" si="15"/>
        <v>-</v>
      </c>
      <c r="BG18" s="69">
        <v>3968</v>
      </c>
      <c r="BH18" s="68" t="str">
        <f t="shared" si="16"/>
        <v>●</v>
      </c>
      <c r="BI18" s="70">
        <v>685.2</v>
      </c>
      <c r="BJ18" s="41" t="str">
        <f t="shared" si="17"/>
        <v>○</v>
      </c>
      <c r="BK18" s="33">
        <v>38</v>
      </c>
      <c r="BL18" s="63" t="str">
        <f t="shared" si="17"/>
        <v>●</v>
      </c>
      <c r="BM18" s="77">
        <v>965</v>
      </c>
      <c r="BN18" s="86" t="str">
        <f t="shared" si="17"/>
        <v>●</v>
      </c>
      <c r="BO18" s="31">
        <v>33385571407</v>
      </c>
      <c r="BP18" s="41" t="str">
        <f t="shared" si="17"/>
        <v>○</v>
      </c>
      <c r="BQ18" s="31">
        <v>31901267064</v>
      </c>
      <c r="BR18" s="41" t="str">
        <f t="shared" si="17"/>
        <v>○</v>
      </c>
    </row>
    <row r="19" spans="1:70" s="2" customFormat="1" ht="18" customHeight="1" x14ac:dyDescent="0.2">
      <c r="A19" s="40" t="s">
        <v>17</v>
      </c>
      <c r="B19" s="35"/>
      <c r="C19" s="28">
        <v>110483</v>
      </c>
      <c r="D19" s="50" t="str">
        <f>IF(C19&gt;C18,"○","●")</f>
        <v>●</v>
      </c>
      <c r="E19" s="28">
        <v>40576</v>
      </c>
      <c r="F19" s="50" t="str">
        <f t="shared" si="18"/>
        <v>○</v>
      </c>
      <c r="G19" s="28">
        <v>994</v>
      </c>
      <c r="H19" s="50" t="str">
        <f t="shared" si="23"/>
        <v>●</v>
      </c>
      <c r="I19" s="28">
        <v>5383</v>
      </c>
      <c r="J19" s="50" t="str">
        <f t="shared" si="22"/>
        <v>●</v>
      </c>
      <c r="K19" s="28">
        <v>5731</v>
      </c>
      <c r="L19" s="41" t="str">
        <f t="shared" si="2"/>
        <v>○</v>
      </c>
      <c r="M19" s="29">
        <v>1025</v>
      </c>
      <c r="N19" s="41" t="str">
        <f t="shared" si="3"/>
        <v>○</v>
      </c>
      <c r="O19" s="28">
        <v>785</v>
      </c>
      <c r="P19" s="41" t="str">
        <f t="shared" si="4"/>
        <v>○</v>
      </c>
      <c r="Q19" s="71" t="s">
        <v>85</v>
      </c>
      <c r="R19" s="28"/>
      <c r="S19" s="72" t="s">
        <v>85</v>
      </c>
      <c r="T19" s="28"/>
      <c r="U19" s="34">
        <v>491</v>
      </c>
      <c r="V19" s="41" t="str">
        <f t="shared" si="5"/>
        <v>●</v>
      </c>
      <c r="W19" s="28">
        <v>10538</v>
      </c>
      <c r="X19" s="41" t="str">
        <f t="shared" si="6"/>
        <v>●</v>
      </c>
      <c r="Y19" s="28" t="s">
        <v>57</v>
      </c>
      <c r="Z19" s="86"/>
      <c r="AA19" s="49">
        <v>1729</v>
      </c>
      <c r="AB19" s="66" t="str">
        <f>IF(AA19&gt;AA17,"○","●")</f>
        <v>○</v>
      </c>
      <c r="AC19" s="121">
        <v>9746</v>
      </c>
      <c r="AD19" s="66" t="str">
        <f>IF(AC19&gt;AC17,"○","●")</f>
        <v>○</v>
      </c>
      <c r="AE19" s="49">
        <v>272716</v>
      </c>
      <c r="AF19" s="66" t="str">
        <f>IF(AE19&gt;AE17,"○","●")</f>
        <v>●</v>
      </c>
      <c r="AG19" s="42" t="s">
        <v>85</v>
      </c>
      <c r="AH19" s="41"/>
      <c r="AI19" s="42" t="s">
        <v>85</v>
      </c>
      <c r="AJ19" s="41"/>
      <c r="AK19" s="34">
        <v>18308</v>
      </c>
      <c r="AL19" s="64" t="str">
        <f t="shared" si="7"/>
        <v>○</v>
      </c>
      <c r="AM19" s="49">
        <v>546871</v>
      </c>
      <c r="AN19" s="50" t="str">
        <f t="shared" si="8"/>
        <v>●</v>
      </c>
      <c r="AO19" s="42" t="s">
        <v>124</v>
      </c>
      <c r="AP19" s="41"/>
      <c r="AQ19" s="49">
        <v>1178</v>
      </c>
      <c r="AR19" s="66" t="str">
        <f t="shared" si="9"/>
        <v>○</v>
      </c>
      <c r="AS19" s="67">
        <v>20</v>
      </c>
      <c r="AT19" s="68" t="str">
        <f t="shared" si="10"/>
        <v>-</v>
      </c>
      <c r="AU19" s="67">
        <v>2024</v>
      </c>
      <c r="AV19" s="68" t="str">
        <f t="shared" si="10"/>
        <v>●</v>
      </c>
      <c r="AW19" s="67">
        <v>14</v>
      </c>
      <c r="AX19" s="68" t="str">
        <f t="shared" si="11"/>
        <v>-</v>
      </c>
      <c r="AY19" s="67">
        <v>7019</v>
      </c>
      <c r="AZ19" s="68" t="str">
        <f t="shared" si="12"/>
        <v>●</v>
      </c>
      <c r="BA19" s="67">
        <v>7</v>
      </c>
      <c r="BB19" s="68" t="str">
        <f t="shared" si="13"/>
        <v>-</v>
      </c>
      <c r="BC19" s="67">
        <v>3760</v>
      </c>
      <c r="BD19" s="68" t="str">
        <f t="shared" si="14"/>
        <v>●</v>
      </c>
      <c r="BE19" s="69">
        <v>3</v>
      </c>
      <c r="BF19" s="68" t="str">
        <f t="shared" si="15"/>
        <v>-</v>
      </c>
      <c r="BG19" s="69">
        <v>3879</v>
      </c>
      <c r="BH19" s="68" t="str">
        <f t="shared" si="16"/>
        <v>●</v>
      </c>
      <c r="BI19" s="70">
        <v>699.9</v>
      </c>
      <c r="BJ19" s="41" t="str">
        <f t="shared" si="17"/>
        <v>○</v>
      </c>
      <c r="BK19" s="33">
        <v>53</v>
      </c>
      <c r="BL19" s="63" t="str">
        <f t="shared" si="17"/>
        <v>○</v>
      </c>
      <c r="BM19" s="77">
        <v>955</v>
      </c>
      <c r="BN19" s="86" t="str">
        <f t="shared" si="17"/>
        <v>●</v>
      </c>
      <c r="BO19" s="31">
        <v>33258399070</v>
      </c>
      <c r="BP19" s="41" t="str">
        <f t="shared" si="17"/>
        <v>●</v>
      </c>
      <c r="BQ19" s="31">
        <v>31555965954</v>
      </c>
      <c r="BR19" s="41" t="str">
        <f t="shared" si="17"/>
        <v>●</v>
      </c>
    </row>
    <row r="20" spans="1:70" s="2" customFormat="1" ht="18" customHeight="1" x14ac:dyDescent="0.2">
      <c r="A20" s="40" t="s">
        <v>18</v>
      </c>
      <c r="B20" s="35"/>
      <c r="C20" s="28">
        <v>110849</v>
      </c>
      <c r="D20" s="50" t="str">
        <f t="shared" si="0"/>
        <v>○</v>
      </c>
      <c r="E20" s="28">
        <v>41082</v>
      </c>
      <c r="F20" s="50" t="str">
        <f t="shared" si="18"/>
        <v>○</v>
      </c>
      <c r="G20" s="28">
        <v>1105</v>
      </c>
      <c r="H20" s="50" t="str">
        <f t="shared" si="23"/>
        <v>○</v>
      </c>
      <c r="I20" s="28">
        <v>5793</v>
      </c>
      <c r="J20" s="50" t="str">
        <f t="shared" si="22"/>
        <v>○</v>
      </c>
      <c r="K20" s="28">
        <v>5654</v>
      </c>
      <c r="L20" s="41" t="str">
        <f t="shared" si="2"/>
        <v>●</v>
      </c>
      <c r="M20" s="29">
        <v>963</v>
      </c>
      <c r="N20" s="41" t="str">
        <f t="shared" si="3"/>
        <v>●</v>
      </c>
      <c r="O20" s="28">
        <v>717</v>
      </c>
      <c r="P20" s="41" t="str">
        <f t="shared" si="4"/>
        <v>●</v>
      </c>
      <c r="Q20" s="71" t="s">
        <v>85</v>
      </c>
      <c r="R20" s="28"/>
      <c r="S20" s="72" t="s">
        <v>85</v>
      </c>
      <c r="T20" s="28"/>
      <c r="U20" s="34">
        <v>471</v>
      </c>
      <c r="V20" s="41" t="str">
        <f t="shared" si="5"/>
        <v>●</v>
      </c>
      <c r="W20" s="28">
        <v>10327</v>
      </c>
      <c r="X20" s="41" t="str">
        <f t="shared" si="6"/>
        <v>●</v>
      </c>
      <c r="Y20" s="28">
        <v>29299514</v>
      </c>
      <c r="Z20" s="86" t="str">
        <f>IF(Y20&gt;Y18,"○","●")</f>
        <v>●</v>
      </c>
      <c r="AA20" s="72" t="s">
        <v>85</v>
      </c>
      <c r="AB20" s="66"/>
      <c r="AC20" s="120" t="s">
        <v>85</v>
      </c>
      <c r="AD20" s="66"/>
      <c r="AE20" s="72" t="s">
        <v>86</v>
      </c>
      <c r="AF20" s="66"/>
      <c r="AG20" s="28">
        <v>1096</v>
      </c>
      <c r="AH20" s="41" t="str">
        <f>IF(AG20&gt;AG15,"○","●")</f>
        <v>●</v>
      </c>
      <c r="AI20" s="28">
        <v>760</v>
      </c>
      <c r="AJ20" s="41" t="str">
        <f>IF(AI20&gt;AI15,"○","●")</f>
        <v>●</v>
      </c>
      <c r="AK20" s="34">
        <v>18271</v>
      </c>
      <c r="AL20" s="64" t="str">
        <f t="shared" si="7"/>
        <v>●</v>
      </c>
      <c r="AM20" s="28">
        <v>547282</v>
      </c>
      <c r="AN20" s="50" t="str">
        <f t="shared" si="8"/>
        <v>○</v>
      </c>
      <c r="AO20" s="42" t="s">
        <v>128</v>
      </c>
      <c r="AP20" s="41"/>
      <c r="AQ20" s="49">
        <v>1364</v>
      </c>
      <c r="AR20" s="66" t="str">
        <f t="shared" si="9"/>
        <v>○</v>
      </c>
      <c r="AS20" s="67">
        <v>20</v>
      </c>
      <c r="AT20" s="68" t="str">
        <f t="shared" si="10"/>
        <v>-</v>
      </c>
      <c r="AU20" s="67">
        <v>1896</v>
      </c>
      <c r="AV20" s="68" t="str">
        <f t="shared" si="10"/>
        <v>●</v>
      </c>
      <c r="AW20" s="67">
        <v>14</v>
      </c>
      <c r="AX20" s="68" t="str">
        <f t="shared" si="11"/>
        <v>-</v>
      </c>
      <c r="AY20" s="67">
        <v>6834</v>
      </c>
      <c r="AZ20" s="68" t="str">
        <f t="shared" si="12"/>
        <v>●</v>
      </c>
      <c r="BA20" s="67">
        <v>7</v>
      </c>
      <c r="BB20" s="68" t="str">
        <f t="shared" si="13"/>
        <v>-</v>
      </c>
      <c r="BC20" s="67">
        <v>3740</v>
      </c>
      <c r="BD20" s="68" t="str">
        <f t="shared" si="14"/>
        <v>●</v>
      </c>
      <c r="BE20" s="69">
        <v>3</v>
      </c>
      <c r="BF20" s="68" t="str">
        <f t="shared" si="15"/>
        <v>-</v>
      </c>
      <c r="BG20" s="69">
        <v>3978</v>
      </c>
      <c r="BH20" s="68" t="str">
        <f t="shared" si="16"/>
        <v>○</v>
      </c>
      <c r="BI20" s="70">
        <v>724.5</v>
      </c>
      <c r="BJ20" s="41" t="str">
        <f t="shared" si="17"/>
        <v>○</v>
      </c>
      <c r="BK20" s="33">
        <v>90</v>
      </c>
      <c r="BL20" s="63" t="str">
        <f t="shared" si="17"/>
        <v>○</v>
      </c>
      <c r="BM20" s="77">
        <v>945</v>
      </c>
      <c r="BN20" s="86" t="str">
        <f t="shared" si="17"/>
        <v>●</v>
      </c>
      <c r="BO20" s="31">
        <v>35493530616</v>
      </c>
      <c r="BP20" s="41" t="str">
        <f t="shared" si="17"/>
        <v>○</v>
      </c>
      <c r="BQ20" s="31">
        <v>33517200714</v>
      </c>
      <c r="BR20" s="41" t="str">
        <f t="shared" si="17"/>
        <v>○</v>
      </c>
    </row>
    <row r="21" spans="1:70" s="2" customFormat="1" ht="18" customHeight="1" x14ac:dyDescent="0.2">
      <c r="A21" s="40" t="s">
        <v>19</v>
      </c>
      <c r="B21" s="35">
        <v>62.13</v>
      </c>
      <c r="C21" s="28">
        <v>111468</v>
      </c>
      <c r="D21" s="50" t="str">
        <f t="shared" si="0"/>
        <v>○</v>
      </c>
      <c r="E21" s="28">
        <v>41836</v>
      </c>
      <c r="F21" s="50" t="str">
        <f t="shared" si="18"/>
        <v>○</v>
      </c>
      <c r="G21" s="28">
        <v>1241</v>
      </c>
      <c r="H21" s="50" t="str">
        <f t="shared" si="23"/>
        <v>○</v>
      </c>
      <c r="I21" s="28">
        <v>6136</v>
      </c>
      <c r="J21" s="50" t="str">
        <f t="shared" si="22"/>
        <v>○</v>
      </c>
      <c r="K21" s="28">
        <v>5507</v>
      </c>
      <c r="L21" s="41" t="str">
        <f t="shared" si="2"/>
        <v>●</v>
      </c>
      <c r="M21" s="29">
        <v>934</v>
      </c>
      <c r="N21" s="41" t="str">
        <f t="shared" si="3"/>
        <v>●</v>
      </c>
      <c r="O21" s="28">
        <v>814</v>
      </c>
      <c r="P21" s="41" t="str">
        <f t="shared" si="4"/>
        <v>○</v>
      </c>
      <c r="Q21" s="34">
        <v>6261</v>
      </c>
      <c r="R21" s="41" t="str">
        <f>IF(Q21&gt;Q16,"○","●")</f>
        <v>●</v>
      </c>
      <c r="S21" s="28">
        <v>50314</v>
      </c>
      <c r="T21" s="41" t="str">
        <f>IF(S21&gt;S16,"○","●")</f>
        <v>●</v>
      </c>
      <c r="U21" s="34">
        <v>446</v>
      </c>
      <c r="V21" s="41" t="str">
        <f t="shared" si="5"/>
        <v>●</v>
      </c>
      <c r="W21" s="28">
        <v>8959</v>
      </c>
      <c r="X21" s="41" t="str">
        <f t="shared" si="6"/>
        <v>●</v>
      </c>
      <c r="Y21" s="28" t="s">
        <v>57</v>
      </c>
      <c r="Z21" s="86"/>
      <c r="AA21" s="72" t="s">
        <v>85</v>
      </c>
      <c r="AB21" s="66"/>
      <c r="AC21" s="120" t="s">
        <v>85</v>
      </c>
      <c r="AD21" s="66"/>
      <c r="AE21" s="72" t="s">
        <v>86</v>
      </c>
      <c r="AF21" s="66"/>
      <c r="AG21" s="42" t="s">
        <v>85</v>
      </c>
      <c r="AH21" s="41"/>
      <c r="AI21" s="42" t="s">
        <v>85</v>
      </c>
      <c r="AJ21" s="41"/>
      <c r="AK21" s="34">
        <v>18158</v>
      </c>
      <c r="AL21" s="64" t="str">
        <f t="shared" si="7"/>
        <v>●</v>
      </c>
      <c r="AM21" s="28">
        <v>547881</v>
      </c>
      <c r="AN21" s="50" t="str">
        <f t="shared" si="8"/>
        <v>○</v>
      </c>
      <c r="AO21" s="42" t="s">
        <v>124</v>
      </c>
      <c r="AP21" s="41"/>
      <c r="AQ21" s="49">
        <v>1016</v>
      </c>
      <c r="AR21" s="66" t="str">
        <f t="shared" si="9"/>
        <v>●</v>
      </c>
      <c r="AS21" s="67">
        <v>20</v>
      </c>
      <c r="AT21" s="68" t="str">
        <f t="shared" si="10"/>
        <v>-</v>
      </c>
      <c r="AU21" s="67">
        <v>1978</v>
      </c>
      <c r="AV21" s="68" t="str">
        <f t="shared" si="10"/>
        <v>○</v>
      </c>
      <c r="AW21" s="67">
        <v>14</v>
      </c>
      <c r="AX21" s="68" t="str">
        <f t="shared" si="11"/>
        <v>-</v>
      </c>
      <c r="AY21" s="67">
        <v>6764</v>
      </c>
      <c r="AZ21" s="68" t="str">
        <f t="shared" si="12"/>
        <v>●</v>
      </c>
      <c r="BA21" s="67">
        <v>7</v>
      </c>
      <c r="BB21" s="68" t="str">
        <f t="shared" si="13"/>
        <v>-</v>
      </c>
      <c r="BC21" s="67">
        <v>3642</v>
      </c>
      <c r="BD21" s="68" t="str">
        <f t="shared" si="14"/>
        <v>●</v>
      </c>
      <c r="BE21" s="69">
        <v>3</v>
      </c>
      <c r="BF21" s="68" t="str">
        <f t="shared" si="15"/>
        <v>-</v>
      </c>
      <c r="BG21" s="69">
        <v>3986</v>
      </c>
      <c r="BH21" s="68" t="str">
        <f t="shared" si="16"/>
        <v>○</v>
      </c>
      <c r="BI21" s="70">
        <v>747.7</v>
      </c>
      <c r="BJ21" s="41" t="str">
        <f t="shared" si="17"/>
        <v>○</v>
      </c>
      <c r="BK21" s="33">
        <v>49</v>
      </c>
      <c r="BL21" s="63" t="str">
        <f t="shared" si="17"/>
        <v>●</v>
      </c>
      <c r="BM21" s="77">
        <v>939</v>
      </c>
      <c r="BN21" s="86" t="str">
        <f t="shared" si="17"/>
        <v>●</v>
      </c>
      <c r="BO21" s="31">
        <v>34764551789</v>
      </c>
      <c r="BP21" s="41" t="str">
        <f t="shared" si="17"/>
        <v>●</v>
      </c>
      <c r="BQ21" s="31">
        <v>33451339619</v>
      </c>
      <c r="BR21" s="41" t="str">
        <f t="shared" si="17"/>
        <v>●</v>
      </c>
    </row>
    <row r="22" spans="1:70" s="2" customFormat="1" ht="18" customHeight="1" x14ac:dyDescent="0.2">
      <c r="A22" s="40" t="s">
        <v>20</v>
      </c>
      <c r="B22" s="35"/>
      <c r="C22" s="28">
        <v>111510</v>
      </c>
      <c r="D22" s="50" t="str">
        <f t="shared" si="0"/>
        <v>○</v>
      </c>
      <c r="E22" s="28">
        <v>42262</v>
      </c>
      <c r="F22" s="50" t="str">
        <f t="shared" si="18"/>
        <v>○</v>
      </c>
      <c r="G22" s="28">
        <v>1293</v>
      </c>
      <c r="H22" s="50" t="str">
        <f t="shared" si="23"/>
        <v>○</v>
      </c>
      <c r="I22" s="28">
        <v>5284</v>
      </c>
      <c r="J22" s="50" t="str">
        <f t="shared" si="22"/>
        <v>●</v>
      </c>
      <c r="K22" s="28">
        <v>5332</v>
      </c>
      <c r="L22" s="41" t="str">
        <f t="shared" si="2"/>
        <v>●</v>
      </c>
      <c r="M22" s="29">
        <v>1008</v>
      </c>
      <c r="N22" s="41" t="str">
        <f t="shared" si="3"/>
        <v>○</v>
      </c>
      <c r="O22" s="28">
        <v>819</v>
      </c>
      <c r="P22" s="41" t="str">
        <f t="shared" si="4"/>
        <v>○</v>
      </c>
      <c r="Q22" s="71" t="s">
        <v>85</v>
      </c>
      <c r="R22" s="28"/>
      <c r="S22" s="72" t="s">
        <v>85</v>
      </c>
      <c r="T22" s="28"/>
      <c r="U22" s="34">
        <v>447</v>
      </c>
      <c r="V22" s="41" t="str">
        <f t="shared" si="5"/>
        <v>○</v>
      </c>
      <c r="W22" s="28">
        <v>9198</v>
      </c>
      <c r="X22" s="41" t="str">
        <f t="shared" si="6"/>
        <v>○</v>
      </c>
      <c r="Y22" s="28" t="s">
        <v>57</v>
      </c>
      <c r="Z22" s="86"/>
      <c r="AA22" s="49">
        <v>1533</v>
      </c>
      <c r="AB22" s="66" t="str">
        <f>IF(AA22&gt;AA19,"○","●")</f>
        <v>●</v>
      </c>
      <c r="AC22" s="121">
        <v>8884</v>
      </c>
      <c r="AD22" s="66" t="str">
        <f>IF(AC22&gt;AC19,"○","●")</f>
        <v>●</v>
      </c>
      <c r="AE22" s="49">
        <v>242397</v>
      </c>
      <c r="AF22" s="66" t="str">
        <f>IF(AE22&gt;AE19,"○","●")</f>
        <v>●</v>
      </c>
      <c r="AG22" s="42" t="s">
        <v>85</v>
      </c>
      <c r="AH22" s="41"/>
      <c r="AI22" s="42" t="s">
        <v>85</v>
      </c>
      <c r="AJ22" s="41"/>
      <c r="AK22" s="34">
        <v>17942</v>
      </c>
      <c r="AL22" s="64" t="str">
        <f t="shared" si="7"/>
        <v>●</v>
      </c>
      <c r="AM22" s="28">
        <v>549351</v>
      </c>
      <c r="AN22" s="50" t="str">
        <f t="shared" si="8"/>
        <v>○</v>
      </c>
      <c r="AO22" s="42" t="s">
        <v>126</v>
      </c>
      <c r="AP22" s="41"/>
      <c r="AQ22" s="49">
        <v>1349</v>
      </c>
      <c r="AR22" s="66" t="str">
        <f t="shared" si="9"/>
        <v>○</v>
      </c>
      <c r="AS22" s="67">
        <v>20</v>
      </c>
      <c r="AT22" s="68" t="str">
        <f t="shared" si="10"/>
        <v>-</v>
      </c>
      <c r="AU22" s="67">
        <v>2039</v>
      </c>
      <c r="AV22" s="68" t="str">
        <f t="shared" si="10"/>
        <v>○</v>
      </c>
      <c r="AW22" s="67">
        <v>14</v>
      </c>
      <c r="AX22" s="68" t="str">
        <f t="shared" si="11"/>
        <v>-</v>
      </c>
      <c r="AY22" s="67">
        <v>6534</v>
      </c>
      <c r="AZ22" s="68" t="str">
        <f t="shared" si="12"/>
        <v>●</v>
      </c>
      <c r="BA22" s="67">
        <v>7</v>
      </c>
      <c r="BB22" s="68" t="str">
        <f t="shared" si="13"/>
        <v>-</v>
      </c>
      <c r="BC22" s="67">
        <v>3617</v>
      </c>
      <c r="BD22" s="68" t="str">
        <f t="shared" si="14"/>
        <v>●</v>
      </c>
      <c r="BE22" s="69">
        <v>3</v>
      </c>
      <c r="BF22" s="68" t="str">
        <f t="shared" si="15"/>
        <v>-</v>
      </c>
      <c r="BG22" s="69">
        <v>3984</v>
      </c>
      <c r="BH22" s="68" t="str">
        <f t="shared" si="16"/>
        <v>●</v>
      </c>
      <c r="BI22" s="70">
        <v>801.8</v>
      </c>
      <c r="BJ22" s="41" t="str">
        <f t="shared" si="17"/>
        <v>○</v>
      </c>
      <c r="BK22" s="33">
        <v>60</v>
      </c>
      <c r="BL22" s="63" t="str">
        <f t="shared" si="17"/>
        <v>○</v>
      </c>
      <c r="BM22" s="77">
        <v>943</v>
      </c>
      <c r="BN22" s="86" t="str">
        <f t="shared" si="17"/>
        <v>○</v>
      </c>
      <c r="BO22" s="31">
        <v>32454015751</v>
      </c>
      <c r="BP22" s="41" t="str">
        <f t="shared" si="17"/>
        <v>●</v>
      </c>
      <c r="BQ22" s="31">
        <v>31475589668</v>
      </c>
      <c r="BR22" s="41" t="str">
        <f t="shared" si="17"/>
        <v>●</v>
      </c>
    </row>
    <row r="23" spans="1:70" s="2" customFormat="1" ht="18" customHeight="1" x14ac:dyDescent="0.2">
      <c r="A23" s="40" t="s">
        <v>21</v>
      </c>
      <c r="B23" s="35"/>
      <c r="C23" s="28">
        <v>111848</v>
      </c>
      <c r="D23" s="50" t="str">
        <f t="shared" si="0"/>
        <v>○</v>
      </c>
      <c r="E23" s="28">
        <v>42793</v>
      </c>
      <c r="F23" s="50" t="str">
        <f t="shared" si="18"/>
        <v>○</v>
      </c>
      <c r="G23" s="28">
        <v>1358</v>
      </c>
      <c r="H23" s="50" t="str">
        <f t="shared" si="23"/>
        <v>○</v>
      </c>
      <c r="I23" s="28">
        <v>5478</v>
      </c>
      <c r="J23" s="50" t="str">
        <f t="shared" si="22"/>
        <v>○</v>
      </c>
      <c r="K23" s="28">
        <v>5167</v>
      </c>
      <c r="L23" s="41" t="str">
        <f>IF(K23&gt;K22,"○","●")</f>
        <v>●</v>
      </c>
      <c r="M23" s="29">
        <v>957</v>
      </c>
      <c r="N23" s="41" t="str">
        <f t="shared" si="3"/>
        <v>●</v>
      </c>
      <c r="O23" s="28">
        <v>808</v>
      </c>
      <c r="P23" s="41" t="str">
        <f t="shared" si="4"/>
        <v>●</v>
      </c>
      <c r="Q23" s="71" t="s">
        <v>85</v>
      </c>
      <c r="R23" s="28"/>
      <c r="S23" s="72" t="s">
        <v>85</v>
      </c>
      <c r="T23" s="28"/>
      <c r="U23" s="34">
        <v>409</v>
      </c>
      <c r="V23" s="41" t="str">
        <f t="shared" si="5"/>
        <v>●</v>
      </c>
      <c r="W23" s="28">
        <v>8706</v>
      </c>
      <c r="X23" s="41" t="str">
        <f t="shared" si="6"/>
        <v>●</v>
      </c>
      <c r="Y23" s="28">
        <v>27775399</v>
      </c>
      <c r="Z23" s="86" t="str">
        <f>IF(Y23&gt;Y20,"○","●")</f>
        <v>●</v>
      </c>
      <c r="AA23" s="72" t="s">
        <v>85</v>
      </c>
      <c r="AB23" s="66"/>
      <c r="AC23" s="120" t="s">
        <v>85</v>
      </c>
      <c r="AD23" s="66"/>
      <c r="AE23" s="72" t="s">
        <v>86</v>
      </c>
      <c r="AF23" s="66"/>
      <c r="AG23" s="42" t="s">
        <v>85</v>
      </c>
      <c r="AH23" s="41"/>
      <c r="AI23" s="42" t="s">
        <v>85</v>
      </c>
      <c r="AJ23" s="41"/>
      <c r="AK23" s="34">
        <v>17654</v>
      </c>
      <c r="AL23" s="64" t="str">
        <f t="shared" si="7"/>
        <v>●</v>
      </c>
      <c r="AM23" s="28">
        <v>549913</v>
      </c>
      <c r="AN23" s="50" t="str">
        <f t="shared" si="8"/>
        <v>○</v>
      </c>
      <c r="AO23" s="28">
        <v>46580</v>
      </c>
      <c r="AP23" s="41" t="str">
        <f>IF(AO23&gt;AO18,"○","●")</f>
        <v>○</v>
      </c>
      <c r="AQ23" s="49">
        <v>1360</v>
      </c>
      <c r="AR23" s="66" t="str">
        <f t="shared" si="9"/>
        <v>○</v>
      </c>
      <c r="AS23" s="67">
        <v>20</v>
      </c>
      <c r="AT23" s="68" t="str">
        <f t="shared" si="10"/>
        <v>-</v>
      </c>
      <c r="AU23" s="67">
        <v>2006</v>
      </c>
      <c r="AV23" s="68" t="str">
        <f t="shared" si="10"/>
        <v>●</v>
      </c>
      <c r="AW23" s="67">
        <v>14</v>
      </c>
      <c r="AX23" s="68" t="str">
        <f t="shared" si="11"/>
        <v>-</v>
      </c>
      <c r="AY23" s="67">
        <v>6553</v>
      </c>
      <c r="AZ23" s="68" t="str">
        <f t="shared" si="12"/>
        <v>○</v>
      </c>
      <c r="BA23" s="67">
        <v>8</v>
      </c>
      <c r="BB23" s="68" t="str">
        <f t="shared" si="13"/>
        <v>○</v>
      </c>
      <c r="BC23" s="67">
        <v>3473</v>
      </c>
      <c r="BD23" s="68" t="str">
        <f t="shared" si="14"/>
        <v>●</v>
      </c>
      <c r="BE23" s="69">
        <v>3</v>
      </c>
      <c r="BF23" s="68" t="str">
        <f t="shared" si="15"/>
        <v>-</v>
      </c>
      <c r="BG23" s="69">
        <v>4062</v>
      </c>
      <c r="BH23" s="68" t="str">
        <f t="shared" si="16"/>
        <v>○</v>
      </c>
      <c r="BI23" s="70">
        <v>832.6</v>
      </c>
      <c r="BJ23" s="41" t="str">
        <f t="shared" si="17"/>
        <v>○</v>
      </c>
      <c r="BK23" s="33">
        <v>37</v>
      </c>
      <c r="BL23" s="63" t="str">
        <f t="shared" si="17"/>
        <v>●</v>
      </c>
      <c r="BM23" s="77">
        <v>930</v>
      </c>
      <c r="BN23" s="86" t="str">
        <f t="shared" si="17"/>
        <v>●</v>
      </c>
      <c r="BO23" s="31">
        <v>30939142288</v>
      </c>
      <c r="BP23" s="41" t="str">
        <f t="shared" si="17"/>
        <v>●</v>
      </c>
      <c r="BQ23" s="31">
        <v>29675419224</v>
      </c>
      <c r="BR23" s="41" t="str">
        <f t="shared" si="17"/>
        <v>●</v>
      </c>
    </row>
    <row r="24" spans="1:70" s="2" customFormat="1" ht="18" customHeight="1" x14ac:dyDescent="0.2">
      <c r="A24" s="40" t="s">
        <v>22</v>
      </c>
      <c r="B24" s="35"/>
      <c r="C24" s="28">
        <v>112113</v>
      </c>
      <c r="D24" s="50" t="str">
        <f t="shared" si="0"/>
        <v>○</v>
      </c>
      <c r="E24" s="28">
        <v>43337</v>
      </c>
      <c r="F24" s="50" t="str">
        <f t="shared" si="18"/>
        <v>○</v>
      </c>
      <c r="G24" s="28">
        <v>1437</v>
      </c>
      <c r="H24" s="50" t="str">
        <f t="shared" si="23"/>
        <v>○</v>
      </c>
      <c r="I24" s="28">
        <v>5337</v>
      </c>
      <c r="J24" s="50" t="str">
        <f t="shared" si="22"/>
        <v>●</v>
      </c>
      <c r="K24" s="28">
        <v>5068</v>
      </c>
      <c r="L24" s="41" t="str">
        <f t="shared" si="2"/>
        <v>●</v>
      </c>
      <c r="M24" s="29">
        <v>965</v>
      </c>
      <c r="N24" s="41" t="str">
        <f t="shared" si="3"/>
        <v>○</v>
      </c>
      <c r="O24" s="28">
        <v>788</v>
      </c>
      <c r="P24" s="41" t="str">
        <f t="shared" si="4"/>
        <v>●</v>
      </c>
      <c r="Q24" s="71" t="s">
        <v>85</v>
      </c>
      <c r="R24" s="28"/>
      <c r="S24" s="72" t="s">
        <v>85</v>
      </c>
      <c r="T24" s="28"/>
      <c r="U24" s="34">
        <v>406</v>
      </c>
      <c r="V24" s="41" t="str">
        <f t="shared" si="5"/>
        <v>●</v>
      </c>
      <c r="W24" s="28">
        <v>8537</v>
      </c>
      <c r="X24" s="41" t="str">
        <f t="shared" si="6"/>
        <v>●</v>
      </c>
      <c r="Y24" s="28" t="s">
        <v>57</v>
      </c>
      <c r="Z24" s="86"/>
      <c r="AA24" s="49">
        <v>1445</v>
      </c>
      <c r="AB24" s="66" t="str">
        <f>IF(AA24&gt;AA22,"○","●")</f>
        <v>●</v>
      </c>
      <c r="AC24" s="121">
        <v>8362</v>
      </c>
      <c r="AD24" s="66" t="str">
        <f>IF(AC24&gt;AC22,"○","●")</f>
        <v>●</v>
      </c>
      <c r="AE24" s="49">
        <v>243932</v>
      </c>
      <c r="AF24" s="66" t="str">
        <f>IF(AE24&gt;AE22,"○","●")</f>
        <v>○</v>
      </c>
      <c r="AG24" s="42" t="s">
        <v>85</v>
      </c>
      <c r="AH24" s="41"/>
      <c r="AI24" s="42" t="s">
        <v>85</v>
      </c>
      <c r="AJ24" s="41"/>
      <c r="AK24" s="34">
        <v>17930</v>
      </c>
      <c r="AL24" s="64" t="str">
        <f t="shared" si="7"/>
        <v>○</v>
      </c>
      <c r="AM24" s="28">
        <v>550061</v>
      </c>
      <c r="AN24" s="50" t="str">
        <f t="shared" si="8"/>
        <v>○</v>
      </c>
      <c r="AO24" s="42" t="s">
        <v>124</v>
      </c>
      <c r="AP24" s="41"/>
      <c r="AQ24" s="49">
        <v>1090</v>
      </c>
      <c r="AR24" s="66" t="str">
        <f t="shared" si="9"/>
        <v>●</v>
      </c>
      <c r="AS24" s="67">
        <v>20</v>
      </c>
      <c r="AT24" s="68" t="str">
        <f t="shared" si="10"/>
        <v>-</v>
      </c>
      <c r="AU24" s="67">
        <v>2050</v>
      </c>
      <c r="AV24" s="68" t="str">
        <f t="shared" si="10"/>
        <v>○</v>
      </c>
      <c r="AW24" s="67">
        <v>14</v>
      </c>
      <c r="AX24" s="68" t="str">
        <f t="shared" si="11"/>
        <v>-</v>
      </c>
      <c r="AY24" s="67">
        <v>6439</v>
      </c>
      <c r="AZ24" s="68" t="str">
        <f t="shared" si="12"/>
        <v>●</v>
      </c>
      <c r="BA24" s="67">
        <v>8</v>
      </c>
      <c r="BB24" s="68" t="str">
        <f t="shared" si="13"/>
        <v>-</v>
      </c>
      <c r="BC24" s="67">
        <v>3425</v>
      </c>
      <c r="BD24" s="68" t="str">
        <f t="shared" si="14"/>
        <v>●</v>
      </c>
      <c r="BE24" s="69">
        <v>3</v>
      </c>
      <c r="BF24" s="68" t="str">
        <f t="shared" si="15"/>
        <v>-</v>
      </c>
      <c r="BG24" s="69">
        <v>4023</v>
      </c>
      <c r="BH24" s="68" t="str">
        <f t="shared" si="16"/>
        <v>●</v>
      </c>
      <c r="BI24" s="70">
        <v>854.4</v>
      </c>
      <c r="BJ24" s="41" t="str">
        <f t="shared" si="17"/>
        <v>○</v>
      </c>
      <c r="BK24" s="33">
        <v>58</v>
      </c>
      <c r="BL24" s="63" t="str">
        <f t="shared" si="17"/>
        <v>○</v>
      </c>
      <c r="BM24" s="77">
        <v>920</v>
      </c>
      <c r="BN24" s="86" t="str">
        <f t="shared" si="17"/>
        <v>●</v>
      </c>
      <c r="BO24" s="31">
        <v>33485827418</v>
      </c>
      <c r="BP24" s="41" t="str">
        <f t="shared" si="17"/>
        <v>○</v>
      </c>
      <c r="BQ24" s="31">
        <v>32719307150</v>
      </c>
      <c r="BR24" s="41" t="str">
        <f t="shared" si="17"/>
        <v>○</v>
      </c>
    </row>
    <row r="25" spans="1:70" s="2" customFormat="1" ht="18" customHeight="1" x14ac:dyDescent="0.2">
      <c r="A25" s="40" t="s">
        <v>23</v>
      </c>
      <c r="B25" s="35"/>
      <c r="C25" s="28">
        <v>112829</v>
      </c>
      <c r="D25" s="50" t="str">
        <f t="shared" si="0"/>
        <v>○</v>
      </c>
      <c r="E25" s="28">
        <v>44053</v>
      </c>
      <c r="F25" s="50" t="str">
        <f t="shared" si="18"/>
        <v>○</v>
      </c>
      <c r="G25" s="28">
        <v>1525</v>
      </c>
      <c r="H25" s="50" t="str">
        <f t="shared" si="23"/>
        <v>○</v>
      </c>
      <c r="I25" s="28">
        <v>5716</v>
      </c>
      <c r="J25" s="50" t="str">
        <f t="shared" si="22"/>
        <v>○</v>
      </c>
      <c r="K25" s="28">
        <v>4900</v>
      </c>
      <c r="L25" s="41" t="str">
        <f t="shared" si="2"/>
        <v>●</v>
      </c>
      <c r="M25" s="29">
        <v>940</v>
      </c>
      <c r="N25" s="41" t="str">
        <f t="shared" si="3"/>
        <v>●</v>
      </c>
      <c r="O25" s="28">
        <v>889</v>
      </c>
      <c r="P25" s="41" t="str">
        <f t="shared" si="4"/>
        <v>○</v>
      </c>
      <c r="Q25" s="71" t="s">
        <v>85</v>
      </c>
      <c r="R25" s="28"/>
      <c r="S25" s="72" t="s">
        <v>85</v>
      </c>
      <c r="T25" s="28"/>
      <c r="U25" s="34">
        <v>388</v>
      </c>
      <c r="V25" s="41" t="str">
        <f t="shared" si="5"/>
        <v>●</v>
      </c>
      <c r="W25" s="28">
        <v>8691</v>
      </c>
      <c r="X25" s="41" t="str">
        <f t="shared" si="6"/>
        <v>○</v>
      </c>
      <c r="Y25" s="79">
        <v>29925656</v>
      </c>
      <c r="Z25" s="86" t="str">
        <f>IF(Y25&gt;Y23,"○","●")</f>
        <v>○</v>
      </c>
      <c r="AA25" s="72" t="s">
        <v>85</v>
      </c>
      <c r="AB25" s="72"/>
      <c r="AC25" s="120" t="s">
        <v>85</v>
      </c>
      <c r="AD25" s="72"/>
      <c r="AE25" s="72" t="s">
        <v>86</v>
      </c>
      <c r="AF25" s="72"/>
      <c r="AG25" s="28">
        <v>1024</v>
      </c>
      <c r="AH25" s="41" t="str">
        <f>IF(AG25&gt;AG20,"○","●")</f>
        <v>●</v>
      </c>
      <c r="AI25" s="28">
        <v>672</v>
      </c>
      <c r="AJ25" s="41" t="str">
        <f>IF(AI25&gt;AI20,"○","●")</f>
        <v>●</v>
      </c>
      <c r="AK25" s="34">
        <v>17984</v>
      </c>
      <c r="AL25" s="64" t="str">
        <f t="shared" si="7"/>
        <v>○</v>
      </c>
      <c r="AM25" s="28">
        <v>551356</v>
      </c>
      <c r="AN25" s="50" t="str">
        <f t="shared" si="8"/>
        <v>○</v>
      </c>
      <c r="AO25" s="42" t="s">
        <v>126</v>
      </c>
      <c r="AP25" s="41"/>
      <c r="AQ25" s="49">
        <v>1154</v>
      </c>
      <c r="AR25" s="66" t="str">
        <f t="shared" si="9"/>
        <v>○</v>
      </c>
      <c r="AS25" s="67">
        <v>20</v>
      </c>
      <c r="AT25" s="68" t="str">
        <f t="shared" si="10"/>
        <v>-</v>
      </c>
      <c r="AU25" s="67">
        <v>1989</v>
      </c>
      <c r="AV25" s="68" t="str">
        <f t="shared" si="10"/>
        <v>●</v>
      </c>
      <c r="AW25" s="67">
        <v>14</v>
      </c>
      <c r="AX25" s="68" t="str">
        <f t="shared" si="11"/>
        <v>-</v>
      </c>
      <c r="AY25" s="67">
        <v>6408</v>
      </c>
      <c r="AZ25" s="68" t="str">
        <f t="shared" si="12"/>
        <v>●</v>
      </c>
      <c r="BA25" s="67">
        <v>8</v>
      </c>
      <c r="BB25" s="68" t="str">
        <f t="shared" si="13"/>
        <v>-</v>
      </c>
      <c r="BC25" s="67">
        <v>3384</v>
      </c>
      <c r="BD25" s="68" t="str">
        <f t="shared" si="14"/>
        <v>●</v>
      </c>
      <c r="BE25" s="69">
        <v>3</v>
      </c>
      <c r="BF25" s="68" t="str">
        <f t="shared" si="15"/>
        <v>-</v>
      </c>
      <c r="BG25" s="69">
        <v>3902</v>
      </c>
      <c r="BH25" s="68" t="str">
        <f t="shared" si="16"/>
        <v>●</v>
      </c>
      <c r="BI25" s="70">
        <v>939.3</v>
      </c>
      <c r="BJ25" s="41" t="str">
        <f t="shared" si="17"/>
        <v>○</v>
      </c>
      <c r="BK25" s="33">
        <v>39</v>
      </c>
      <c r="BL25" s="63" t="str">
        <f t="shared" si="17"/>
        <v>●</v>
      </c>
      <c r="BM25" s="77">
        <v>905</v>
      </c>
      <c r="BN25" s="86" t="str">
        <f t="shared" si="17"/>
        <v>●</v>
      </c>
      <c r="BO25" s="31">
        <v>30435544711</v>
      </c>
      <c r="BP25" s="41" t="str">
        <f t="shared" si="17"/>
        <v>●</v>
      </c>
      <c r="BQ25" s="31">
        <v>29584037454</v>
      </c>
      <c r="BR25" s="41" t="str">
        <f t="shared" si="17"/>
        <v>●</v>
      </c>
    </row>
    <row r="26" spans="1:70" s="2" customFormat="1" ht="18" customHeight="1" x14ac:dyDescent="0.2">
      <c r="A26" s="40" t="s">
        <v>67</v>
      </c>
      <c r="B26" s="73"/>
      <c r="C26" s="34">
        <v>112684</v>
      </c>
      <c r="D26" s="50" t="str">
        <f t="shared" si="0"/>
        <v>●</v>
      </c>
      <c r="E26" s="28">
        <v>44448</v>
      </c>
      <c r="F26" s="50" t="str">
        <f t="shared" si="18"/>
        <v>○</v>
      </c>
      <c r="G26" s="28">
        <v>1488</v>
      </c>
      <c r="H26" s="50" t="str">
        <f t="shared" si="23"/>
        <v>●</v>
      </c>
      <c r="I26" s="31">
        <v>4868</v>
      </c>
      <c r="J26" s="50" t="str">
        <f t="shared" si="22"/>
        <v>●</v>
      </c>
      <c r="K26" s="31">
        <v>4897</v>
      </c>
      <c r="L26" s="41" t="str">
        <f t="shared" si="2"/>
        <v>●</v>
      </c>
      <c r="M26" s="31">
        <v>913</v>
      </c>
      <c r="N26" s="41" t="str">
        <f t="shared" si="3"/>
        <v>●</v>
      </c>
      <c r="O26" s="31">
        <v>795</v>
      </c>
      <c r="P26" s="41" t="str">
        <f t="shared" si="4"/>
        <v>●</v>
      </c>
      <c r="Q26" s="65">
        <v>5701</v>
      </c>
      <c r="R26" s="41" t="str">
        <f>IF(Q26&gt;Q21,"○","●")</f>
        <v>●</v>
      </c>
      <c r="S26" s="78">
        <v>48343</v>
      </c>
      <c r="T26" s="41" t="str">
        <f>IF(S26&gt;S21,"○","●")</f>
        <v>●</v>
      </c>
      <c r="U26" s="34">
        <v>417</v>
      </c>
      <c r="V26" s="41" t="str">
        <f t="shared" si="5"/>
        <v>○</v>
      </c>
      <c r="W26" s="28">
        <v>8348</v>
      </c>
      <c r="X26" s="41" t="str">
        <f t="shared" si="6"/>
        <v>●</v>
      </c>
      <c r="Y26" s="28" t="s">
        <v>57</v>
      </c>
      <c r="Z26" s="115"/>
      <c r="AA26" s="76" t="s">
        <v>85</v>
      </c>
      <c r="AB26" s="76"/>
      <c r="AC26" s="122" t="s">
        <v>85</v>
      </c>
      <c r="AD26" s="76"/>
      <c r="AE26" s="76" t="s">
        <v>86</v>
      </c>
      <c r="AF26" s="76"/>
      <c r="AG26" s="76" t="s">
        <v>85</v>
      </c>
      <c r="AH26" s="76"/>
      <c r="AI26" s="76" t="s">
        <v>85</v>
      </c>
      <c r="AJ26" s="76"/>
      <c r="AK26" s="34">
        <v>17524</v>
      </c>
      <c r="AL26" s="64" t="str">
        <f t="shared" si="7"/>
        <v>●</v>
      </c>
      <c r="AM26" s="28">
        <v>553992</v>
      </c>
      <c r="AN26" s="50" t="str">
        <f t="shared" si="8"/>
        <v>○</v>
      </c>
      <c r="AO26" s="42" t="s">
        <v>126</v>
      </c>
      <c r="AP26" s="41"/>
      <c r="AQ26" s="80">
        <v>1058</v>
      </c>
      <c r="AR26" s="66" t="str">
        <f t="shared" si="9"/>
        <v>●</v>
      </c>
      <c r="AS26" s="69">
        <v>20</v>
      </c>
      <c r="AT26" s="68" t="str">
        <f t="shared" si="10"/>
        <v>-</v>
      </c>
      <c r="AU26" s="69">
        <v>1909</v>
      </c>
      <c r="AV26" s="68" t="str">
        <f t="shared" si="10"/>
        <v>●</v>
      </c>
      <c r="AW26" s="69">
        <v>14</v>
      </c>
      <c r="AX26" s="68" t="str">
        <f t="shared" si="11"/>
        <v>-</v>
      </c>
      <c r="AY26" s="69">
        <v>6412</v>
      </c>
      <c r="AZ26" s="68" t="str">
        <f t="shared" si="12"/>
        <v>○</v>
      </c>
      <c r="BA26" s="69">
        <v>8</v>
      </c>
      <c r="BB26" s="68" t="str">
        <f t="shared" si="13"/>
        <v>-</v>
      </c>
      <c r="BC26" s="69">
        <v>3367</v>
      </c>
      <c r="BD26" s="68" t="str">
        <f t="shared" si="14"/>
        <v>●</v>
      </c>
      <c r="BE26" s="69">
        <v>3</v>
      </c>
      <c r="BF26" s="68" t="str">
        <f t="shared" si="15"/>
        <v>-</v>
      </c>
      <c r="BG26" s="69">
        <v>3666</v>
      </c>
      <c r="BH26" s="68" t="str">
        <f t="shared" si="16"/>
        <v>●</v>
      </c>
      <c r="BI26" s="81">
        <v>993.4</v>
      </c>
      <c r="BJ26" s="41" t="str">
        <f t="shared" si="17"/>
        <v>○</v>
      </c>
      <c r="BK26" s="77">
        <v>44</v>
      </c>
      <c r="BL26" s="63" t="str">
        <f t="shared" si="17"/>
        <v>○</v>
      </c>
      <c r="BM26" s="77">
        <v>904</v>
      </c>
      <c r="BN26" s="86" t="str">
        <f t="shared" si="17"/>
        <v>●</v>
      </c>
      <c r="BO26" s="31">
        <v>31222312242</v>
      </c>
      <c r="BP26" s="41" t="str">
        <f t="shared" si="17"/>
        <v>○</v>
      </c>
      <c r="BQ26" s="31">
        <v>30175606147</v>
      </c>
      <c r="BR26" s="41" t="str">
        <f t="shared" si="17"/>
        <v>○</v>
      </c>
    </row>
    <row r="27" spans="1:70" s="2" customFormat="1" ht="18" customHeight="1" x14ac:dyDescent="0.2">
      <c r="A27" s="40" t="s">
        <v>96</v>
      </c>
      <c r="B27" s="73"/>
      <c r="C27" s="34">
        <v>112717</v>
      </c>
      <c r="D27" s="50" t="str">
        <f t="shared" si="0"/>
        <v>○</v>
      </c>
      <c r="E27" s="28">
        <v>44965</v>
      </c>
      <c r="F27" s="50" t="str">
        <f t="shared" si="18"/>
        <v>○</v>
      </c>
      <c r="G27" s="28">
        <v>1471</v>
      </c>
      <c r="H27" s="50" t="str">
        <f t="shared" si="23"/>
        <v>●</v>
      </c>
      <c r="I27" s="31">
        <v>5031</v>
      </c>
      <c r="J27" s="50" t="str">
        <f t="shared" si="22"/>
        <v>○</v>
      </c>
      <c r="K27" s="31">
        <v>5063</v>
      </c>
      <c r="L27" s="50" t="str">
        <f>IF(K27&gt;K26,"○","●")</f>
        <v>○</v>
      </c>
      <c r="M27" s="31">
        <v>951</v>
      </c>
      <c r="N27" s="50" t="str">
        <f>IF(M27&gt;M26,"○","●")</f>
        <v>○</v>
      </c>
      <c r="O27" s="31">
        <v>888</v>
      </c>
      <c r="P27" s="50" t="str">
        <f>IF(O27&gt;O26,"○","●")</f>
        <v>○</v>
      </c>
      <c r="Q27" s="71" t="s">
        <v>85</v>
      </c>
      <c r="R27" s="74"/>
      <c r="S27" s="74" t="s">
        <v>85</v>
      </c>
      <c r="T27" s="74"/>
      <c r="U27" s="34">
        <v>433</v>
      </c>
      <c r="V27" s="50" t="str">
        <f t="shared" si="5"/>
        <v>○</v>
      </c>
      <c r="W27" s="28">
        <v>8786</v>
      </c>
      <c r="X27" s="50" t="str">
        <f t="shared" si="6"/>
        <v>○</v>
      </c>
      <c r="Y27" s="74" t="s">
        <v>57</v>
      </c>
      <c r="Z27" s="115"/>
      <c r="AA27" s="49">
        <v>1324</v>
      </c>
      <c r="AB27" s="66" t="str">
        <f>IF(AA27&gt;AA24,"○","●")</f>
        <v>●</v>
      </c>
      <c r="AC27" s="121">
        <v>7921</v>
      </c>
      <c r="AD27" s="66" t="str">
        <f>IF(AC27&gt;AC24,"○","●")</f>
        <v>●</v>
      </c>
      <c r="AE27" s="49">
        <v>257763</v>
      </c>
      <c r="AF27" s="66" t="str">
        <f>IF(AE27&gt;AE24,"○","●")</f>
        <v>○</v>
      </c>
      <c r="AG27" s="76" t="s">
        <v>85</v>
      </c>
      <c r="AH27" s="76"/>
      <c r="AI27" s="76" t="s">
        <v>85</v>
      </c>
      <c r="AJ27" s="76"/>
      <c r="AK27" s="34">
        <v>16914</v>
      </c>
      <c r="AL27" s="64" t="str">
        <f t="shared" si="7"/>
        <v>●</v>
      </c>
      <c r="AM27" s="28">
        <v>566795</v>
      </c>
      <c r="AN27" s="50" t="str">
        <f t="shared" si="8"/>
        <v>○</v>
      </c>
      <c r="AO27" s="42" t="s">
        <v>126</v>
      </c>
      <c r="AP27" s="41"/>
      <c r="AQ27" s="80">
        <v>1001</v>
      </c>
      <c r="AR27" s="50" t="str">
        <f t="shared" si="9"/>
        <v>●</v>
      </c>
      <c r="AS27" s="69">
        <v>20</v>
      </c>
      <c r="AT27" s="68" t="str">
        <f t="shared" si="10"/>
        <v>-</v>
      </c>
      <c r="AU27" s="69">
        <v>1818</v>
      </c>
      <c r="AV27" s="50" t="str">
        <f>IF(AU27&gt;AU26,"○","●")</f>
        <v>●</v>
      </c>
      <c r="AW27" s="69">
        <v>14</v>
      </c>
      <c r="AX27" s="68" t="str">
        <f t="shared" si="11"/>
        <v>-</v>
      </c>
      <c r="AY27" s="69">
        <v>6357</v>
      </c>
      <c r="AZ27" s="50" t="str">
        <f>IF(AY27&gt;AY26,"○","●")</f>
        <v>●</v>
      </c>
      <c r="BA27" s="69">
        <v>8</v>
      </c>
      <c r="BB27" s="68" t="str">
        <f t="shared" si="13"/>
        <v>-</v>
      </c>
      <c r="BC27" s="69">
        <v>3368</v>
      </c>
      <c r="BD27" s="50" t="str">
        <f>IF(BC27&gt;BC26,"○","●")</f>
        <v>○</v>
      </c>
      <c r="BE27" s="69">
        <v>3</v>
      </c>
      <c r="BF27" s="68" t="str">
        <f>IF(BE27&gt;BE25,"○",IF(BE27=BE25,"-","●"))</f>
        <v>-</v>
      </c>
      <c r="BG27" s="69">
        <v>3651</v>
      </c>
      <c r="BH27" s="50" t="str">
        <f>IF(BG27&gt;BG26,"○","●")</f>
        <v>●</v>
      </c>
      <c r="BI27" s="81">
        <v>1076</v>
      </c>
      <c r="BJ27" s="50" t="str">
        <f t="shared" si="17"/>
        <v>○</v>
      </c>
      <c r="BK27" s="77">
        <v>42</v>
      </c>
      <c r="BL27" s="64" t="str">
        <f t="shared" si="17"/>
        <v>●</v>
      </c>
      <c r="BM27" s="77">
        <v>888</v>
      </c>
      <c r="BN27" s="64" t="str">
        <f t="shared" si="17"/>
        <v>●</v>
      </c>
      <c r="BO27" s="30">
        <v>31701623496</v>
      </c>
      <c r="BP27" s="50" t="str">
        <f t="shared" si="17"/>
        <v>○</v>
      </c>
      <c r="BQ27" s="30">
        <v>31477564168</v>
      </c>
      <c r="BR27" s="50" t="str">
        <f t="shared" si="17"/>
        <v>○</v>
      </c>
    </row>
    <row r="28" spans="1:70" s="2" customFormat="1" ht="18" customHeight="1" x14ac:dyDescent="0.2">
      <c r="A28" s="40" t="s">
        <v>98</v>
      </c>
      <c r="B28" s="73"/>
      <c r="C28" s="34">
        <v>112481</v>
      </c>
      <c r="D28" s="50" t="str">
        <f t="shared" si="0"/>
        <v>●</v>
      </c>
      <c r="E28" s="28">
        <v>45461</v>
      </c>
      <c r="F28" s="50" t="str">
        <f t="shared" si="18"/>
        <v>○</v>
      </c>
      <c r="G28" s="28">
        <v>1495</v>
      </c>
      <c r="H28" s="50" t="str">
        <f t="shared" si="23"/>
        <v>○</v>
      </c>
      <c r="I28" s="31">
        <v>4934</v>
      </c>
      <c r="J28" s="50" t="str">
        <f t="shared" si="22"/>
        <v>●</v>
      </c>
      <c r="K28" s="31">
        <v>5171</v>
      </c>
      <c r="L28" s="50" t="str">
        <f>IF(K28&gt;K27,"○","●")</f>
        <v>○</v>
      </c>
      <c r="M28" s="31">
        <v>966</v>
      </c>
      <c r="N28" s="50" t="str">
        <f>IF(M28&gt;M27,"○","●")</f>
        <v>○</v>
      </c>
      <c r="O28" s="31">
        <v>928</v>
      </c>
      <c r="P28" s="50" t="str">
        <f>IF(O28&gt;O27,"○","●")</f>
        <v>○</v>
      </c>
      <c r="Q28" s="71" t="s">
        <v>85</v>
      </c>
      <c r="R28" s="74"/>
      <c r="S28" s="74" t="s">
        <v>85</v>
      </c>
      <c r="T28" s="74"/>
      <c r="U28" s="34">
        <v>381</v>
      </c>
      <c r="V28" s="50" t="str">
        <f t="shared" si="5"/>
        <v>●</v>
      </c>
      <c r="W28" s="28">
        <v>8252</v>
      </c>
      <c r="X28" s="50" t="str">
        <f t="shared" si="6"/>
        <v>●</v>
      </c>
      <c r="Y28" s="79">
        <v>22292239</v>
      </c>
      <c r="Z28" s="86" t="str">
        <f>IF(Y28&gt;Y25,"○","●")</f>
        <v>●</v>
      </c>
      <c r="AA28" s="76" t="s">
        <v>85</v>
      </c>
      <c r="AB28" s="66"/>
      <c r="AC28" s="122" t="s">
        <v>85</v>
      </c>
      <c r="AD28" s="66"/>
      <c r="AE28" s="76" t="s">
        <v>86</v>
      </c>
      <c r="AF28" s="66"/>
      <c r="AG28" s="76" t="s">
        <v>85</v>
      </c>
      <c r="AH28" s="76"/>
      <c r="AI28" s="76" t="s">
        <v>85</v>
      </c>
      <c r="AJ28" s="76"/>
      <c r="AK28" s="34">
        <v>16608</v>
      </c>
      <c r="AL28" s="64" t="str">
        <f t="shared" si="7"/>
        <v>●</v>
      </c>
      <c r="AM28" s="28">
        <v>567616</v>
      </c>
      <c r="AN28" s="50" t="str">
        <f t="shared" si="8"/>
        <v>○</v>
      </c>
      <c r="AO28" s="28">
        <v>52130</v>
      </c>
      <c r="AP28" s="41" t="str">
        <f>IF(AO28&gt;AO23,"○","●")</f>
        <v>○</v>
      </c>
      <c r="AQ28" s="80">
        <v>813</v>
      </c>
      <c r="AR28" s="50" t="str">
        <f t="shared" si="9"/>
        <v>●</v>
      </c>
      <c r="AS28" s="69">
        <v>20</v>
      </c>
      <c r="AT28" s="68" t="str">
        <f t="shared" ref="AT28:AT34" si="24">IF(AS28&gt;AS27,"○",IF(AS28=AS27,"-","●"))</f>
        <v>-</v>
      </c>
      <c r="AU28" s="69">
        <v>1804</v>
      </c>
      <c r="AV28" s="50" t="str">
        <f>IF(AU28&gt;AU27,"○","●")</f>
        <v>●</v>
      </c>
      <c r="AW28" s="69">
        <v>14</v>
      </c>
      <c r="AX28" s="68" t="str">
        <f t="shared" si="11"/>
        <v>-</v>
      </c>
      <c r="AY28" s="69">
        <v>6361</v>
      </c>
      <c r="AZ28" s="50" t="str">
        <f>IF(AY28&gt;AY27,"○","●")</f>
        <v>○</v>
      </c>
      <c r="BA28" s="69">
        <v>8</v>
      </c>
      <c r="BB28" s="68" t="str">
        <f t="shared" si="13"/>
        <v>-</v>
      </c>
      <c r="BC28" s="69">
        <v>3275</v>
      </c>
      <c r="BD28" s="50" t="str">
        <f>IF(BC28&gt;BC27,"○","●")</f>
        <v>●</v>
      </c>
      <c r="BE28" s="69">
        <v>4</v>
      </c>
      <c r="BF28" s="50" t="str">
        <f>IF(BE28&gt;BE27,"○","●")</f>
        <v>○</v>
      </c>
      <c r="BG28" s="69">
        <v>3950</v>
      </c>
      <c r="BH28" s="50" t="str">
        <f>IF(BG28&gt;BG27,"○","●")</f>
        <v>○</v>
      </c>
      <c r="BI28" s="81">
        <v>1110.0999999999999</v>
      </c>
      <c r="BJ28" s="50" t="str">
        <f t="shared" si="17"/>
        <v>○</v>
      </c>
      <c r="BK28" s="97">
        <v>30</v>
      </c>
      <c r="BL28" s="64" t="str">
        <f t="shared" si="17"/>
        <v>●</v>
      </c>
      <c r="BM28" s="77">
        <v>867</v>
      </c>
      <c r="BN28" s="64" t="str">
        <f t="shared" si="17"/>
        <v>●</v>
      </c>
      <c r="BO28" s="30">
        <v>31913093383</v>
      </c>
      <c r="BP28" s="50" t="str">
        <f t="shared" si="17"/>
        <v>○</v>
      </c>
      <c r="BQ28" s="30">
        <v>31163035807</v>
      </c>
      <c r="BR28" s="50" t="str">
        <f t="shared" si="17"/>
        <v>●</v>
      </c>
    </row>
    <row r="29" spans="1:70" s="2" customFormat="1" ht="18" customHeight="1" x14ac:dyDescent="0.2">
      <c r="A29" s="40" t="s">
        <v>100</v>
      </c>
      <c r="B29" s="73"/>
      <c r="C29" s="34">
        <v>112114</v>
      </c>
      <c r="D29" s="50" t="str">
        <f t="shared" si="0"/>
        <v>●</v>
      </c>
      <c r="E29" s="28">
        <v>45766</v>
      </c>
      <c r="F29" s="50" t="str">
        <f t="shared" si="18"/>
        <v>○</v>
      </c>
      <c r="G29" s="28">
        <v>1385</v>
      </c>
      <c r="H29" s="50" t="str">
        <f t="shared" si="23"/>
        <v>●</v>
      </c>
      <c r="I29" s="31">
        <v>4435</v>
      </c>
      <c r="J29" s="50" t="str">
        <f t="shared" si="22"/>
        <v>●</v>
      </c>
      <c r="K29" s="31">
        <v>4846</v>
      </c>
      <c r="L29" s="50" t="str">
        <f t="shared" ref="L29:L40" si="25">IF(K29&gt;K28,"○","●")</f>
        <v>●</v>
      </c>
      <c r="M29" s="31">
        <v>928</v>
      </c>
      <c r="N29" s="50" t="str">
        <f>IF(M29&gt;M28,"○","●")</f>
        <v>●</v>
      </c>
      <c r="O29" s="31">
        <v>922</v>
      </c>
      <c r="P29" s="50" t="str">
        <f>IF(O29&gt;O28,"○","●")</f>
        <v>●</v>
      </c>
      <c r="Q29" s="116">
        <v>5790</v>
      </c>
      <c r="R29" s="99" t="s">
        <v>129</v>
      </c>
      <c r="S29" s="99">
        <v>48921</v>
      </c>
      <c r="T29" s="74" t="s">
        <v>129</v>
      </c>
      <c r="U29" s="101">
        <v>363</v>
      </c>
      <c r="V29" s="100" t="str">
        <f>IF(U29&gt;U28,"○","●")</f>
        <v>●</v>
      </c>
      <c r="W29" s="32">
        <v>7388</v>
      </c>
      <c r="X29" s="50" t="str">
        <f t="shared" si="6"/>
        <v>●</v>
      </c>
      <c r="Y29" s="28" t="s">
        <v>57</v>
      </c>
      <c r="Z29" s="115"/>
      <c r="AA29" s="76" t="s">
        <v>85</v>
      </c>
      <c r="AB29" s="76"/>
      <c r="AC29" s="122" t="s">
        <v>85</v>
      </c>
      <c r="AD29" s="76"/>
      <c r="AE29" s="76" t="s">
        <v>86</v>
      </c>
      <c r="AF29" s="76"/>
      <c r="AG29" s="76" t="s">
        <v>85</v>
      </c>
      <c r="AH29" s="76"/>
      <c r="AI29" s="76" t="s">
        <v>85</v>
      </c>
      <c r="AJ29" s="76"/>
      <c r="AK29" s="34">
        <v>16412</v>
      </c>
      <c r="AL29" s="64" t="str">
        <f t="shared" si="7"/>
        <v>●</v>
      </c>
      <c r="AM29" s="28">
        <v>569274</v>
      </c>
      <c r="AN29" s="50" t="str">
        <f>IF(AM29&gt;AM28,"○","●")</f>
        <v>○</v>
      </c>
      <c r="AO29" s="42" t="s">
        <v>124</v>
      </c>
      <c r="AP29" s="41"/>
      <c r="AQ29" s="80">
        <v>1051</v>
      </c>
      <c r="AR29" s="50" t="str">
        <f>IF(AQ29&gt;AQ28,"○","●")</f>
        <v>○</v>
      </c>
      <c r="AS29" s="69">
        <v>20</v>
      </c>
      <c r="AT29" s="68" t="str">
        <f t="shared" si="24"/>
        <v>-</v>
      </c>
      <c r="AU29" s="69">
        <v>1771</v>
      </c>
      <c r="AV29" s="50" t="str">
        <f>IF(AU29&gt;AU28,"○","●")</f>
        <v>●</v>
      </c>
      <c r="AW29" s="69">
        <v>14</v>
      </c>
      <c r="AX29" s="68" t="str">
        <f t="shared" si="11"/>
        <v>-</v>
      </c>
      <c r="AY29" s="69">
        <v>6246</v>
      </c>
      <c r="AZ29" s="50" t="str">
        <f>IF(AY29&gt;AY28,"○","●")</f>
        <v>●</v>
      </c>
      <c r="BA29" s="69">
        <v>8</v>
      </c>
      <c r="BB29" s="68" t="str">
        <f t="shared" si="13"/>
        <v>-</v>
      </c>
      <c r="BC29" s="69">
        <v>3322</v>
      </c>
      <c r="BD29" s="50" t="str">
        <f>IF(BC29&gt;BC28,"○","●")</f>
        <v>○</v>
      </c>
      <c r="BE29" s="69">
        <v>4</v>
      </c>
      <c r="BF29" s="50" t="str">
        <f>IF(BE29&gt;BE27,"○","●")</f>
        <v>○</v>
      </c>
      <c r="BG29" s="69">
        <v>4151</v>
      </c>
      <c r="BH29" s="50" t="str">
        <f>IF(BG29&gt;BG28,"○","●")</f>
        <v>○</v>
      </c>
      <c r="BI29" s="81">
        <v>1146.8</v>
      </c>
      <c r="BJ29" s="50" t="str">
        <f t="shared" si="17"/>
        <v>○</v>
      </c>
      <c r="BK29" s="77">
        <v>35</v>
      </c>
      <c r="BL29" s="64" t="str">
        <f>IF(BK29&gt;BK28,"○","●")</f>
        <v>○</v>
      </c>
      <c r="BM29" s="77">
        <v>856</v>
      </c>
      <c r="BN29" s="64" t="str">
        <f t="shared" si="17"/>
        <v>●</v>
      </c>
      <c r="BO29" s="30">
        <v>34784463395</v>
      </c>
      <c r="BP29" s="50" t="str">
        <f t="shared" si="17"/>
        <v>○</v>
      </c>
      <c r="BQ29" s="30">
        <v>33915273580</v>
      </c>
      <c r="BR29" s="50" t="str">
        <f t="shared" si="17"/>
        <v>○</v>
      </c>
    </row>
    <row r="30" spans="1:70" s="98" customFormat="1" ht="18" customHeight="1" x14ac:dyDescent="0.2">
      <c r="A30" s="40" t="s">
        <v>101</v>
      </c>
      <c r="B30" s="73"/>
      <c r="C30" s="34">
        <v>111921</v>
      </c>
      <c r="D30" s="50" t="str">
        <f t="shared" si="0"/>
        <v>●</v>
      </c>
      <c r="E30" s="28">
        <v>46192</v>
      </c>
      <c r="F30" s="50" t="str">
        <f t="shared" si="18"/>
        <v>○</v>
      </c>
      <c r="G30" s="28">
        <v>1371</v>
      </c>
      <c r="H30" s="50" t="str">
        <f t="shared" si="23"/>
        <v>●</v>
      </c>
      <c r="I30" s="31">
        <v>4519</v>
      </c>
      <c r="J30" s="50" t="str">
        <f t="shared" si="22"/>
        <v>○</v>
      </c>
      <c r="K30" s="31">
        <v>4636</v>
      </c>
      <c r="L30" s="50" t="str">
        <f t="shared" si="25"/>
        <v>●</v>
      </c>
      <c r="M30" s="31">
        <v>895</v>
      </c>
      <c r="N30" s="50" t="str">
        <f>IF(M30&gt;M29,"○","●")</f>
        <v>●</v>
      </c>
      <c r="O30" s="31">
        <v>1018</v>
      </c>
      <c r="P30" s="50" t="str">
        <f>IF(O30&gt;O29,"○","●")</f>
        <v>○</v>
      </c>
      <c r="Q30" s="71" t="s">
        <v>85</v>
      </c>
      <c r="R30" s="74"/>
      <c r="S30" s="74" t="s">
        <v>85</v>
      </c>
      <c r="T30" s="74"/>
      <c r="U30" s="112">
        <v>342</v>
      </c>
      <c r="V30" s="50" t="str">
        <f t="shared" si="5"/>
        <v>●</v>
      </c>
      <c r="W30" s="32">
        <v>7334</v>
      </c>
      <c r="X30" s="50" t="str">
        <f t="shared" si="6"/>
        <v>●</v>
      </c>
      <c r="Y30" s="28" t="s">
        <v>57</v>
      </c>
      <c r="Z30" s="115"/>
      <c r="AA30" s="76" t="s">
        <v>85</v>
      </c>
      <c r="AB30" s="76"/>
      <c r="AC30" s="122" t="s">
        <v>85</v>
      </c>
      <c r="AD30" s="76"/>
      <c r="AE30" s="76" t="s">
        <v>86</v>
      </c>
      <c r="AF30" s="76"/>
      <c r="AG30" s="117">
        <v>966</v>
      </c>
      <c r="AH30" s="41" t="str">
        <f>IF(AG30&gt;AG25,"○","●")</f>
        <v>●</v>
      </c>
      <c r="AI30" s="117">
        <v>654</v>
      </c>
      <c r="AJ30" s="41" t="str">
        <f>IF(AI30&gt;AI25,"○","●")</f>
        <v>●</v>
      </c>
      <c r="AK30" s="113">
        <v>16652</v>
      </c>
      <c r="AL30" s="64" t="str">
        <f t="shared" si="7"/>
        <v>○</v>
      </c>
      <c r="AM30" s="28">
        <v>569554</v>
      </c>
      <c r="AN30" s="50" t="str">
        <f>IF(AM30&gt;AM29,"○","●")</f>
        <v>○</v>
      </c>
      <c r="AO30" s="42" t="s">
        <v>126</v>
      </c>
      <c r="AP30" s="41"/>
      <c r="AQ30" s="80">
        <v>904</v>
      </c>
      <c r="AR30" s="50" t="str">
        <f>IF(AQ30&gt;AQ29,"○","●")</f>
        <v>●</v>
      </c>
      <c r="AS30" s="69">
        <v>18</v>
      </c>
      <c r="AT30" s="68" t="str">
        <f t="shared" si="24"/>
        <v>●</v>
      </c>
      <c r="AU30" s="69">
        <v>1770</v>
      </c>
      <c r="AV30" s="50" t="str">
        <f>IF(AU30&gt;AU29,"○","●")</f>
        <v>●</v>
      </c>
      <c r="AW30" s="69">
        <v>14</v>
      </c>
      <c r="AX30" s="68" t="str">
        <f t="shared" si="11"/>
        <v>-</v>
      </c>
      <c r="AY30" s="69">
        <v>6271</v>
      </c>
      <c r="AZ30" s="50" t="str">
        <f>IF(AY30&gt;AY29,"○","●")</f>
        <v>○</v>
      </c>
      <c r="BA30" s="69">
        <v>8</v>
      </c>
      <c r="BB30" s="68" t="str">
        <f t="shared" si="13"/>
        <v>-</v>
      </c>
      <c r="BC30" s="69">
        <v>3221</v>
      </c>
      <c r="BD30" s="50" t="str">
        <f t="shared" ref="BD30:BD36" si="26">IF(BC30&gt;BC29,"○","●")</f>
        <v>●</v>
      </c>
      <c r="BE30" s="69">
        <v>4</v>
      </c>
      <c r="BF30" s="50" t="str">
        <f>IF(BE30&gt;BE27,"○","●")</f>
        <v>○</v>
      </c>
      <c r="BG30" s="69">
        <v>4252</v>
      </c>
      <c r="BH30" s="50" t="str">
        <f>IF(BG30&gt;BG29,"○","●")</f>
        <v>○</v>
      </c>
      <c r="BI30" s="81">
        <v>1191.5</v>
      </c>
      <c r="BJ30" s="50" t="str">
        <f t="shared" ref="BJ30:BJ32" si="27">IF(BI30&gt;BI29,"○","●")</f>
        <v>○</v>
      </c>
      <c r="BK30" s="77">
        <v>39</v>
      </c>
      <c r="BL30" s="64" t="str">
        <f>IF(BK30&gt;BK29,"○","●")</f>
        <v>○</v>
      </c>
      <c r="BM30" s="77">
        <v>841</v>
      </c>
      <c r="BN30" s="64" t="str">
        <f t="shared" ref="BN30:BN35" si="28">IF(BM30&gt;BM29,"○","●")</f>
        <v>●</v>
      </c>
      <c r="BO30" s="30">
        <v>35449092738</v>
      </c>
      <c r="BP30" s="50" t="str">
        <f t="shared" ref="BP30:BP36" si="29">IF(BO30&gt;BO29,"○","●")</f>
        <v>○</v>
      </c>
      <c r="BQ30" s="30">
        <v>34590551287</v>
      </c>
      <c r="BR30" s="50" t="str">
        <f t="shared" ref="BR30:BR37" si="30">IF(BQ30&gt;BQ29,"○","●")</f>
        <v>○</v>
      </c>
    </row>
    <row r="31" spans="1:70" s="98" customFormat="1" ht="18" customHeight="1" x14ac:dyDescent="0.2">
      <c r="A31" s="40" t="s">
        <v>103</v>
      </c>
      <c r="B31" s="73"/>
      <c r="C31" s="34">
        <v>111745</v>
      </c>
      <c r="D31" s="50" t="str">
        <f t="shared" si="0"/>
        <v>●</v>
      </c>
      <c r="E31" s="28">
        <v>46599</v>
      </c>
      <c r="F31" s="50" t="str">
        <f t="shared" si="18"/>
        <v>○</v>
      </c>
      <c r="G31" s="28">
        <v>1412</v>
      </c>
      <c r="H31" s="50" t="str">
        <f t="shared" si="23"/>
        <v>○</v>
      </c>
      <c r="I31" s="31">
        <v>4587</v>
      </c>
      <c r="J31" s="50" t="str">
        <f t="shared" si="22"/>
        <v>○</v>
      </c>
      <c r="K31" s="31">
        <v>4621</v>
      </c>
      <c r="L31" s="50" t="str">
        <f t="shared" si="25"/>
        <v>●</v>
      </c>
      <c r="M31" s="31">
        <v>917</v>
      </c>
      <c r="N31" s="50" t="str">
        <f t="shared" ref="N31:N39" si="31">IF(M31&gt;M30,"○","●")</f>
        <v>○</v>
      </c>
      <c r="O31" s="31">
        <v>1055</v>
      </c>
      <c r="P31" s="50" t="str">
        <f t="shared" ref="P31:P33" si="32">IF(O31&gt;O30,"○","●")</f>
        <v>○</v>
      </c>
      <c r="Q31" s="71" t="s">
        <v>85</v>
      </c>
      <c r="R31" s="74"/>
      <c r="S31" s="74" t="s">
        <v>85</v>
      </c>
      <c r="T31" s="74"/>
      <c r="U31" s="112">
        <v>341</v>
      </c>
      <c r="V31" s="50" t="str">
        <f t="shared" si="5"/>
        <v>●</v>
      </c>
      <c r="W31" s="32">
        <v>7658</v>
      </c>
      <c r="X31" s="50" t="str">
        <f t="shared" si="6"/>
        <v>○</v>
      </c>
      <c r="Y31" s="99">
        <v>18356575</v>
      </c>
      <c r="Z31" s="86" t="str">
        <f>IF(Y31&gt;Y28,"○","●")</f>
        <v>●</v>
      </c>
      <c r="AA31" s="76" t="s">
        <v>85</v>
      </c>
      <c r="AB31" s="76"/>
      <c r="AC31" s="122" t="s">
        <v>85</v>
      </c>
      <c r="AD31" s="76"/>
      <c r="AE31" s="76" t="s">
        <v>86</v>
      </c>
      <c r="AF31" s="76"/>
      <c r="AG31" s="76" t="s">
        <v>85</v>
      </c>
      <c r="AH31" s="76"/>
      <c r="AI31" s="76" t="s">
        <v>85</v>
      </c>
      <c r="AJ31" s="137"/>
      <c r="AK31" s="32">
        <v>16572</v>
      </c>
      <c r="AL31" s="64" t="str">
        <f t="shared" si="7"/>
        <v>●</v>
      </c>
      <c r="AM31" s="28">
        <v>570738</v>
      </c>
      <c r="AN31" s="50" t="str">
        <f t="shared" ref="AN31:AN36" si="33">IF(AM31&gt;AM30,"○","●")</f>
        <v>○</v>
      </c>
      <c r="AO31" s="42" t="s">
        <v>124</v>
      </c>
      <c r="AP31" s="41"/>
      <c r="AQ31" s="80">
        <v>728</v>
      </c>
      <c r="AR31" s="50" t="str">
        <f>IF(AQ31&gt;AQ30,"○","●")</f>
        <v>●</v>
      </c>
      <c r="AS31" s="69">
        <v>18</v>
      </c>
      <c r="AT31" s="68" t="str">
        <f t="shared" si="24"/>
        <v>-</v>
      </c>
      <c r="AU31" s="69">
        <v>1772</v>
      </c>
      <c r="AV31" s="50" t="str">
        <f t="shared" ref="AV31:AV36" si="34">IF(AU31&gt;AU30,"○","●")</f>
        <v>○</v>
      </c>
      <c r="AW31" s="69">
        <v>14</v>
      </c>
      <c r="AX31" s="68" t="str">
        <f t="shared" si="11"/>
        <v>-</v>
      </c>
      <c r="AY31" s="69">
        <v>6170</v>
      </c>
      <c r="AZ31" s="50" t="str">
        <f t="shared" ref="AZ31:AZ36" si="35">IF(AY31&gt;AY30,"○","●")</f>
        <v>●</v>
      </c>
      <c r="BA31" s="69">
        <v>8</v>
      </c>
      <c r="BB31" s="68" t="str">
        <f t="shared" si="13"/>
        <v>-</v>
      </c>
      <c r="BC31" s="69">
        <v>3271</v>
      </c>
      <c r="BD31" s="50" t="str">
        <f t="shared" si="26"/>
        <v>○</v>
      </c>
      <c r="BE31" s="69">
        <v>4</v>
      </c>
      <c r="BF31" s="50" t="s">
        <v>130</v>
      </c>
      <c r="BG31" s="69">
        <v>4179</v>
      </c>
      <c r="BH31" s="50" t="str">
        <f t="shared" ref="BH31:BH35" si="36">IF(BG31&gt;BG30,"○","●")</f>
        <v>●</v>
      </c>
      <c r="BI31" s="81">
        <v>1207.5</v>
      </c>
      <c r="BJ31" s="50" t="str">
        <f t="shared" si="27"/>
        <v>○</v>
      </c>
      <c r="BK31" s="77">
        <v>38</v>
      </c>
      <c r="BL31" s="64" t="str">
        <f t="shared" ref="BL31:BL35" si="37">IF(BK31&gt;BK29,"○","●")</f>
        <v>○</v>
      </c>
      <c r="BM31" s="77">
        <v>837</v>
      </c>
      <c r="BN31" s="64" t="str">
        <f t="shared" si="28"/>
        <v>●</v>
      </c>
      <c r="BO31" s="30">
        <v>35337048228</v>
      </c>
      <c r="BP31" s="50" t="str">
        <f t="shared" si="29"/>
        <v>●</v>
      </c>
      <c r="BQ31" s="30">
        <v>34561494987</v>
      </c>
      <c r="BR31" s="50" t="str">
        <f t="shared" si="30"/>
        <v>●</v>
      </c>
    </row>
    <row r="32" spans="1:70" s="98" customFormat="1" ht="18" customHeight="1" x14ac:dyDescent="0.2">
      <c r="A32" s="40" t="s">
        <v>106</v>
      </c>
      <c r="B32" s="73"/>
      <c r="C32" s="34">
        <v>111710</v>
      </c>
      <c r="D32" s="50" t="str">
        <f t="shared" si="0"/>
        <v>●</v>
      </c>
      <c r="E32" s="28">
        <v>46966</v>
      </c>
      <c r="F32" s="50" t="str">
        <f t="shared" si="18"/>
        <v>○</v>
      </c>
      <c r="G32" s="28">
        <v>1286</v>
      </c>
      <c r="H32" s="50" t="str">
        <f t="shared" si="23"/>
        <v>●</v>
      </c>
      <c r="I32" s="31">
        <v>4533</v>
      </c>
      <c r="J32" s="50" t="str">
        <f t="shared" si="22"/>
        <v>●</v>
      </c>
      <c r="K32" s="31">
        <v>4463</v>
      </c>
      <c r="L32" s="50" t="str">
        <f t="shared" si="25"/>
        <v>●</v>
      </c>
      <c r="M32" s="31">
        <v>873</v>
      </c>
      <c r="N32" s="50" t="str">
        <f t="shared" si="31"/>
        <v>●</v>
      </c>
      <c r="O32" s="31">
        <v>1025</v>
      </c>
      <c r="P32" s="50" t="str">
        <f t="shared" si="32"/>
        <v>●</v>
      </c>
      <c r="Q32" s="71" t="s">
        <v>85</v>
      </c>
      <c r="R32" s="74"/>
      <c r="S32" s="74" t="s">
        <v>85</v>
      </c>
      <c r="T32" s="74"/>
      <c r="U32" s="112">
        <v>351</v>
      </c>
      <c r="V32" s="100" t="str">
        <f>IF(U32&gt;U31,"○","●")</f>
        <v>○</v>
      </c>
      <c r="W32" s="29">
        <v>7424</v>
      </c>
      <c r="X32" s="50" t="str">
        <f t="shared" si="6"/>
        <v>●</v>
      </c>
      <c r="Y32" s="28" t="s">
        <v>57</v>
      </c>
      <c r="Z32" s="86"/>
      <c r="AA32" s="117">
        <v>945</v>
      </c>
      <c r="AB32" s="66" t="str">
        <f>IF(AA32&gt;AA29,"○","●")</f>
        <v>●</v>
      </c>
      <c r="AC32" s="99">
        <v>5780</v>
      </c>
      <c r="AD32" s="66" t="str">
        <f>IF(AC32&gt;AC29,"○","●")</f>
        <v>●</v>
      </c>
      <c r="AE32" s="29">
        <v>176051</v>
      </c>
      <c r="AF32" s="66" t="str">
        <f>IF(AE32&gt;AE29,"○","●")</f>
        <v>●</v>
      </c>
      <c r="AG32" s="76" t="s">
        <v>85</v>
      </c>
      <c r="AH32" s="76"/>
      <c r="AI32" s="76" t="s">
        <v>85</v>
      </c>
      <c r="AJ32" s="137"/>
      <c r="AK32" s="32">
        <v>16407</v>
      </c>
      <c r="AL32" s="64" t="str">
        <f t="shared" si="7"/>
        <v>●</v>
      </c>
      <c r="AM32" s="28">
        <v>570787</v>
      </c>
      <c r="AN32" s="50" t="str">
        <f t="shared" si="33"/>
        <v>○</v>
      </c>
      <c r="AO32" s="42" t="s">
        <v>124</v>
      </c>
      <c r="AP32" s="41"/>
      <c r="AQ32" s="80">
        <v>891</v>
      </c>
      <c r="AR32" s="50" t="str">
        <f>IF(AQ32&gt;AQ31,"○","●")</f>
        <v>○</v>
      </c>
      <c r="AS32" s="69">
        <v>18</v>
      </c>
      <c r="AT32" s="68" t="str">
        <f t="shared" si="24"/>
        <v>-</v>
      </c>
      <c r="AU32" s="69">
        <v>1760</v>
      </c>
      <c r="AV32" s="50" t="str">
        <f t="shared" si="34"/>
        <v>●</v>
      </c>
      <c r="AW32" s="69">
        <v>14</v>
      </c>
      <c r="AX32" s="68" t="str">
        <f t="shared" si="11"/>
        <v>-</v>
      </c>
      <c r="AY32" s="69">
        <v>6072</v>
      </c>
      <c r="AZ32" s="50" t="str">
        <f t="shared" si="35"/>
        <v>●</v>
      </c>
      <c r="BA32" s="69">
        <v>8</v>
      </c>
      <c r="BB32" s="68" t="str">
        <f t="shared" si="13"/>
        <v>-</v>
      </c>
      <c r="BC32" s="69">
        <v>3219</v>
      </c>
      <c r="BD32" s="50" t="str">
        <f t="shared" si="26"/>
        <v>●</v>
      </c>
      <c r="BE32" s="69">
        <v>4</v>
      </c>
      <c r="BF32" s="50" t="s">
        <v>130</v>
      </c>
      <c r="BG32" s="69">
        <v>4158</v>
      </c>
      <c r="BH32" s="50" t="str">
        <f t="shared" si="36"/>
        <v>●</v>
      </c>
      <c r="BI32" s="81">
        <v>1220.5999999999999</v>
      </c>
      <c r="BJ32" s="50" t="str">
        <f t="shared" si="27"/>
        <v>○</v>
      </c>
      <c r="BK32" s="77">
        <v>31</v>
      </c>
      <c r="BL32" s="64" t="str">
        <f t="shared" si="37"/>
        <v>●</v>
      </c>
      <c r="BM32" s="77">
        <v>831</v>
      </c>
      <c r="BN32" s="64" t="str">
        <f t="shared" si="28"/>
        <v>●</v>
      </c>
      <c r="BO32" s="30">
        <v>33379031413</v>
      </c>
      <c r="BP32" s="50" t="str">
        <f t="shared" si="29"/>
        <v>●</v>
      </c>
      <c r="BQ32" s="30">
        <v>32931046767</v>
      </c>
      <c r="BR32" s="50" t="str">
        <f t="shared" si="30"/>
        <v>●</v>
      </c>
    </row>
    <row r="33" spans="1:70" s="2" customFormat="1" ht="18" customHeight="1" x14ac:dyDescent="0.2">
      <c r="A33" s="40" t="s">
        <v>111</v>
      </c>
      <c r="B33" s="73"/>
      <c r="C33" s="34">
        <v>111394</v>
      </c>
      <c r="D33" s="50" t="str">
        <f t="shared" si="0"/>
        <v>●</v>
      </c>
      <c r="E33" s="28">
        <v>47169</v>
      </c>
      <c r="F33" s="50" t="str">
        <f t="shared" si="18"/>
        <v>○</v>
      </c>
      <c r="G33" s="28">
        <v>1158</v>
      </c>
      <c r="H33" s="50" t="str">
        <f t="shared" si="23"/>
        <v>●</v>
      </c>
      <c r="I33" s="31">
        <v>4317</v>
      </c>
      <c r="J33" s="50" t="str">
        <f t="shared" si="22"/>
        <v>●</v>
      </c>
      <c r="K33" s="31">
        <v>4485</v>
      </c>
      <c r="L33" s="50" t="str">
        <f t="shared" si="25"/>
        <v>○</v>
      </c>
      <c r="M33" s="31">
        <v>870</v>
      </c>
      <c r="N33" s="50" t="str">
        <f t="shared" si="31"/>
        <v>●</v>
      </c>
      <c r="O33" s="31">
        <v>1061</v>
      </c>
      <c r="P33" s="50" t="str">
        <f t="shared" si="32"/>
        <v>○</v>
      </c>
      <c r="Q33" s="71" t="s">
        <v>85</v>
      </c>
      <c r="R33" s="74"/>
      <c r="S33" s="74" t="s">
        <v>85</v>
      </c>
      <c r="T33" s="74"/>
      <c r="U33" s="112">
        <v>328</v>
      </c>
      <c r="V33" s="100" t="str">
        <f>IF(U33&gt;U32,"○","●")</f>
        <v>●</v>
      </c>
      <c r="W33" s="29">
        <v>7066</v>
      </c>
      <c r="X33" s="50" t="str">
        <f t="shared" si="6"/>
        <v>●</v>
      </c>
      <c r="Y33" s="28" t="s">
        <v>57</v>
      </c>
      <c r="Z33" s="86"/>
      <c r="AA33" s="76" t="s">
        <v>85</v>
      </c>
      <c r="AB33" s="76"/>
      <c r="AC33" s="122" t="s">
        <v>85</v>
      </c>
      <c r="AD33" s="76"/>
      <c r="AE33" s="76" t="s">
        <v>86</v>
      </c>
      <c r="AF33" s="76"/>
      <c r="AG33" s="76" t="s">
        <v>85</v>
      </c>
      <c r="AH33" s="76"/>
      <c r="AI33" s="76" t="s">
        <v>85</v>
      </c>
      <c r="AJ33" s="137"/>
      <c r="AK33" s="32">
        <v>16020</v>
      </c>
      <c r="AL33" s="64" t="str">
        <f t="shared" si="7"/>
        <v>●</v>
      </c>
      <c r="AM33" s="28">
        <v>570787</v>
      </c>
      <c r="AN33" s="50" t="s">
        <v>131</v>
      </c>
      <c r="AO33" s="28">
        <v>53520</v>
      </c>
      <c r="AP33" s="41" t="str">
        <f>IF(AO33&gt;AO28,"○","●")</f>
        <v>○</v>
      </c>
      <c r="AQ33" s="80">
        <v>913</v>
      </c>
      <c r="AR33" s="50" t="str">
        <f>IF(AQ33&gt;AQ32,"○","●")</f>
        <v>○</v>
      </c>
      <c r="AS33" s="69">
        <v>18</v>
      </c>
      <c r="AT33" s="68" t="str">
        <f t="shared" si="24"/>
        <v>-</v>
      </c>
      <c r="AU33" s="69">
        <v>1720</v>
      </c>
      <c r="AV33" s="50" t="str">
        <f t="shared" si="34"/>
        <v>●</v>
      </c>
      <c r="AW33" s="69">
        <v>14</v>
      </c>
      <c r="AX33" s="68" t="str">
        <f t="shared" si="11"/>
        <v>-</v>
      </c>
      <c r="AY33" s="69">
        <v>6031</v>
      </c>
      <c r="AZ33" s="50" t="str">
        <f t="shared" si="35"/>
        <v>●</v>
      </c>
      <c r="BA33" s="69">
        <v>8</v>
      </c>
      <c r="BB33" s="68" t="str">
        <f t="shared" si="13"/>
        <v>-</v>
      </c>
      <c r="BC33" s="69">
        <v>3271</v>
      </c>
      <c r="BD33" s="50" t="str">
        <f t="shared" si="26"/>
        <v>○</v>
      </c>
      <c r="BE33" s="69">
        <v>4</v>
      </c>
      <c r="BF33" s="50" t="s">
        <v>130</v>
      </c>
      <c r="BG33" s="69">
        <v>4127</v>
      </c>
      <c r="BH33" s="50" t="str">
        <f t="shared" si="36"/>
        <v>●</v>
      </c>
      <c r="BI33" s="81">
        <v>1239.8</v>
      </c>
      <c r="BJ33" s="50" t="str">
        <f t="shared" ref="BJ33:BJ37" si="38">IF(BI33&gt;BI32,"○","●")</f>
        <v>○</v>
      </c>
      <c r="BK33" s="77">
        <v>39</v>
      </c>
      <c r="BL33" s="64" t="str">
        <f t="shared" si="37"/>
        <v>○</v>
      </c>
      <c r="BM33" s="77">
        <v>832</v>
      </c>
      <c r="BN33" s="64" t="str">
        <f t="shared" si="28"/>
        <v>○</v>
      </c>
      <c r="BO33" s="67">
        <v>33899292107</v>
      </c>
      <c r="BP33" s="50" t="str">
        <f t="shared" si="29"/>
        <v>○</v>
      </c>
      <c r="BQ33" s="111">
        <v>33108287422</v>
      </c>
      <c r="BR33" s="50" t="str">
        <f t="shared" si="30"/>
        <v>○</v>
      </c>
    </row>
    <row r="34" spans="1:70" s="98" customFormat="1" ht="18" customHeight="1" x14ac:dyDescent="0.2">
      <c r="A34" s="40" t="s">
        <v>112</v>
      </c>
      <c r="B34" s="73">
        <v>62.02</v>
      </c>
      <c r="C34" s="34">
        <v>110783</v>
      </c>
      <c r="D34" s="50" t="str">
        <f t="shared" si="0"/>
        <v>●</v>
      </c>
      <c r="E34" s="28">
        <v>47359</v>
      </c>
      <c r="F34" s="50" t="str">
        <f t="shared" si="18"/>
        <v>○</v>
      </c>
      <c r="G34" s="28">
        <v>1126</v>
      </c>
      <c r="H34" s="50" t="str">
        <f t="shared" si="23"/>
        <v>●</v>
      </c>
      <c r="I34" s="31">
        <v>4205</v>
      </c>
      <c r="J34" s="50" t="str">
        <f t="shared" si="22"/>
        <v>●</v>
      </c>
      <c r="K34" s="31">
        <v>4544</v>
      </c>
      <c r="L34" s="50" t="str">
        <f t="shared" si="25"/>
        <v>○</v>
      </c>
      <c r="M34" s="31">
        <v>842</v>
      </c>
      <c r="N34" s="50" t="str">
        <f t="shared" si="31"/>
        <v>●</v>
      </c>
      <c r="O34" s="31">
        <v>1118</v>
      </c>
      <c r="P34" s="50" t="str">
        <f>IF(O34&gt;O33,"○","●")</f>
        <v>○</v>
      </c>
      <c r="Q34" s="65">
        <v>5530</v>
      </c>
      <c r="R34" s="41" t="str">
        <f>IF(Q34&gt;Q29,"○","●")</f>
        <v>●</v>
      </c>
      <c r="S34" s="28">
        <v>48493</v>
      </c>
      <c r="T34" s="41" t="str">
        <f>IF(S34&gt;S29,"○","●")</f>
        <v>●</v>
      </c>
      <c r="U34" s="112">
        <v>312</v>
      </c>
      <c r="V34" s="100" t="str">
        <f>IF(U34&gt;U33,"○","●")</f>
        <v>●</v>
      </c>
      <c r="W34" s="29">
        <v>6774</v>
      </c>
      <c r="X34" s="50" t="str">
        <f t="shared" si="6"/>
        <v>●</v>
      </c>
      <c r="Y34" s="28" t="s">
        <v>57</v>
      </c>
      <c r="Z34" s="86"/>
      <c r="AA34" s="117">
        <v>942</v>
      </c>
      <c r="AB34" s="66" t="str">
        <f>IF(AA34&gt;AA31,"○","●")</f>
        <v>●</v>
      </c>
      <c r="AC34" s="99">
        <v>5689</v>
      </c>
      <c r="AD34" s="66" t="str">
        <f>IF(AC34&gt;AC31,"○","●")</f>
        <v>●</v>
      </c>
      <c r="AE34" s="29">
        <v>192545</v>
      </c>
      <c r="AF34" s="66" t="str">
        <f>IF(AE34&gt;AE31,"○","●")</f>
        <v>●</v>
      </c>
      <c r="AG34" s="76" t="s">
        <v>85</v>
      </c>
      <c r="AH34" s="76"/>
      <c r="AI34" s="76" t="s">
        <v>85</v>
      </c>
      <c r="AJ34" s="137"/>
      <c r="AK34" s="32">
        <v>15603</v>
      </c>
      <c r="AL34" s="64" t="str">
        <f t="shared" si="7"/>
        <v>●</v>
      </c>
      <c r="AM34" s="28">
        <v>570787</v>
      </c>
      <c r="AN34" s="50" t="s">
        <v>132</v>
      </c>
      <c r="AO34" s="42" t="s">
        <v>128</v>
      </c>
      <c r="AP34" s="41"/>
      <c r="AQ34" s="80">
        <v>555</v>
      </c>
      <c r="AR34" s="50" t="str">
        <f t="shared" ref="AR34:AR38" si="39">IF(AQ34&gt;AQ33,"○","●")</f>
        <v>●</v>
      </c>
      <c r="AS34" s="69">
        <v>18</v>
      </c>
      <c r="AT34" s="68" t="str">
        <f t="shared" si="24"/>
        <v>-</v>
      </c>
      <c r="AU34" s="69">
        <v>1728</v>
      </c>
      <c r="AV34" s="50" t="str">
        <f t="shared" si="34"/>
        <v>○</v>
      </c>
      <c r="AW34" s="69">
        <v>14</v>
      </c>
      <c r="AX34" s="68" t="str">
        <f t="shared" si="11"/>
        <v>-</v>
      </c>
      <c r="AY34" s="69">
        <v>5980</v>
      </c>
      <c r="AZ34" s="50" t="str">
        <f t="shared" si="35"/>
        <v>●</v>
      </c>
      <c r="BA34" s="69">
        <v>8</v>
      </c>
      <c r="BB34" s="68" t="str">
        <f t="shared" si="13"/>
        <v>-</v>
      </c>
      <c r="BC34" s="69">
        <v>3185</v>
      </c>
      <c r="BD34" s="50" t="str">
        <f t="shared" si="26"/>
        <v>●</v>
      </c>
      <c r="BE34" s="69">
        <v>4</v>
      </c>
      <c r="BF34" s="50" t="s">
        <v>130</v>
      </c>
      <c r="BG34" s="69">
        <v>4136</v>
      </c>
      <c r="BH34" s="50" t="str">
        <f t="shared" si="36"/>
        <v>○</v>
      </c>
      <c r="BI34" s="81">
        <v>1254.4000000000001</v>
      </c>
      <c r="BJ34" s="50" t="str">
        <f t="shared" si="38"/>
        <v>○</v>
      </c>
      <c r="BK34" s="77">
        <v>28</v>
      </c>
      <c r="BL34" s="64" t="str">
        <f t="shared" si="37"/>
        <v>●</v>
      </c>
      <c r="BM34" s="77">
        <v>827</v>
      </c>
      <c r="BN34" s="64" t="str">
        <f t="shared" si="28"/>
        <v>●</v>
      </c>
      <c r="BO34" s="30">
        <v>36495925272</v>
      </c>
      <c r="BP34" s="50" t="str">
        <f t="shared" si="29"/>
        <v>○</v>
      </c>
      <c r="BQ34" s="30">
        <v>35671892292</v>
      </c>
      <c r="BR34" s="50" t="str">
        <f t="shared" si="30"/>
        <v>○</v>
      </c>
    </row>
    <row r="35" spans="1:70" s="98" customFormat="1" ht="18" customHeight="1" x14ac:dyDescent="0.2">
      <c r="A35" s="40" t="s">
        <v>113</v>
      </c>
      <c r="B35" s="114"/>
      <c r="C35" s="28">
        <v>110444</v>
      </c>
      <c r="D35" s="50" t="str">
        <f t="shared" si="0"/>
        <v>●</v>
      </c>
      <c r="E35" s="28">
        <v>47606</v>
      </c>
      <c r="F35" s="50" t="str">
        <f t="shared" si="18"/>
        <v>○</v>
      </c>
      <c r="G35" s="28">
        <v>1157</v>
      </c>
      <c r="H35" s="50" t="str">
        <f t="shared" si="23"/>
        <v>○</v>
      </c>
      <c r="I35" s="31">
        <v>4290</v>
      </c>
      <c r="J35" s="50" t="str">
        <f t="shared" si="22"/>
        <v>○</v>
      </c>
      <c r="K35" s="31">
        <v>4402</v>
      </c>
      <c r="L35" s="50" t="str">
        <f t="shared" si="25"/>
        <v>●</v>
      </c>
      <c r="M35" s="31">
        <v>788</v>
      </c>
      <c r="N35" s="50" t="str">
        <f t="shared" si="31"/>
        <v>●</v>
      </c>
      <c r="O35" s="31">
        <v>1056</v>
      </c>
      <c r="P35" s="50" t="str">
        <f t="shared" ref="P35:P40" si="40">IF(O35&gt;O34,"○","●")</f>
        <v>●</v>
      </c>
      <c r="Q35" s="72" t="s">
        <v>85</v>
      </c>
      <c r="R35" s="41"/>
      <c r="S35" s="74" t="s">
        <v>85</v>
      </c>
      <c r="T35" s="41"/>
      <c r="U35" s="28" t="s">
        <v>57</v>
      </c>
      <c r="V35" s="100"/>
      <c r="W35" s="28" t="s">
        <v>57</v>
      </c>
      <c r="X35" s="50"/>
      <c r="Y35" s="28" t="s">
        <v>57</v>
      </c>
      <c r="Z35" s="86"/>
      <c r="AA35" s="76" t="s">
        <v>85</v>
      </c>
      <c r="AB35" s="66"/>
      <c r="AC35" s="122" t="s">
        <v>85</v>
      </c>
      <c r="AD35" s="76"/>
      <c r="AE35" s="76" t="s">
        <v>86</v>
      </c>
      <c r="AF35" s="76"/>
      <c r="AG35" s="117">
        <v>900</v>
      </c>
      <c r="AH35" s="41" t="str">
        <f>IF(AG35&gt;AG30,"○","●")</f>
        <v>●</v>
      </c>
      <c r="AI35" s="117">
        <v>619</v>
      </c>
      <c r="AJ35" s="86" t="str">
        <f>IF(AI35&gt;AI30,"○","●")</f>
        <v>●</v>
      </c>
      <c r="AK35" s="29">
        <v>15294</v>
      </c>
      <c r="AL35" s="64" t="str">
        <f t="shared" si="7"/>
        <v>●</v>
      </c>
      <c r="AM35" s="28">
        <v>570787</v>
      </c>
      <c r="AN35" s="50" t="s">
        <v>131</v>
      </c>
      <c r="AO35" s="42" t="s">
        <v>126</v>
      </c>
      <c r="AP35" s="41"/>
      <c r="AQ35" s="80">
        <v>728</v>
      </c>
      <c r="AR35" s="50" t="str">
        <f t="shared" si="39"/>
        <v>○</v>
      </c>
      <c r="AS35" s="69">
        <v>16</v>
      </c>
      <c r="AT35" s="68" t="str">
        <f>IF(AS35&gt;AS34,"○",IF(AS35=AS34,"-","●"))</f>
        <v>●</v>
      </c>
      <c r="AU35" s="69">
        <v>1595</v>
      </c>
      <c r="AV35" s="50" t="str">
        <f t="shared" si="34"/>
        <v>●</v>
      </c>
      <c r="AW35" s="69">
        <v>14</v>
      </c>
      <c r="AX35" s="68" t="str">
        <f t="shared" si="11"/>
        <v>-</v>
      </c>
      <c r="AY35" s="69">
        <v>5889</v>
      </c>
      <c r="AZ35" s="50" t="str">
        <f t="shared" si="35"/>
        <v>●</v>
      </c>
      <c r="BA35" s="69">
        <v>8</v>
      </c>
      <c r="BB35" s="68" t="str">
        <f t="shared" si="13"/>
        <v>-</v>
      </c>
      <c r="BC35" s="69">
        <v>3164</v>
      </c>
      <c r="BD35" s="50" t="str">
        <f t="shared" si="26"/>
        <v>●</v>
      </c>
      <c r="BE35" s="69">
        <v>4</v>
      </c>
      <c r="BF35" s="50" t="s">
        <v>130</v>
      </c>
      <c r="BG35" s="69">
        <v>4153</v>
      </c>
      <c r="BH35" s="50" t="str">
        <f t="shared" si="36"/>
        <v>○</v>
      </c>
      <c r="BI35" s="81">
        <v>1269.8</v>
      </c>
      <c r="BJ35" s="64" t="str">
        <f t="shared" si="38"/>
        <v>○</v>
      </c>
      <c r="BK35" s="30">
        <v>22</v>
      </c>
      <c r="BL35" s="64" t="str">
        <f t="shared" si="37"/>
        <v>●</v>
      </c>
      <c r="BM35" s="30">
        <v>828</v>
      </c>
      <c r="BN35" s="64" t="str">
        <f t="shared" si="28"/>
        <v>○</v>
      </c>
      <c r="BO35" s="30">
        <v>37054531031</v>
      </c>
      <c r="BP35" s="50" t="str">
        <f t="shared" si="29"/>
        <v>○</v>
      </c>
      <c r="BQ35" s="30">
        <v>35976694810</v>
      </c>
      <c r="BR35" s="50" t="str">
        <f t="shared" si="30"/>
        <v>○</v>
      </c>
    </row>
    <row r="36" spans="1:70" s="98" customFormat="1" ht="18" customHeight="1" x14ac:dyDescent="0.2">
      <c r="A36" s="40" t="s">
        <v>114</v>
      </c>
      <c r="B36" s="114"/>
      <c r="C36" s="34">
        <v>110214</v>
      </c>
      <c r="D36" s="50" t="str">
        <f t="shared" si="0"/>
        <v>●</v>
      </c>
      <c r="E36" s="28">
        <v>47966</v>
      </c>
      <c r="F36" s="50" t="str">
        <f t="shared" si="18"/>
        <v>○</v>
      </c>
      <c r="G36" s="28">
        <v>1196</v>
      </c>
      <c r="H36" s="50" t="str">
        <f t="shared" si="23"/>
        <v>○</v>
      </c>
      <c r="I36" s="31">
        <v>4326</v>
      </c>
      <c r="J36" s="50" t="str">
        <f t="shared" si="22"/>
        <v>○</v>
      </c>
      <c r="K36" s="31">
        <v>4307</v>
      </c>
      <c r="L36" s="50" t="str">
        <f>IF(K36&gt;K35,"○","●")</f>
        <v>●</v>
      </c>
      <c r="M36" s="31">
        <v>811</v>
      </c>
      <c r="N36" s="50" t="str">
        <f t="shared" si="31"/>
        <v>○</v>
      </c>
      <c r="O36" s="31">
        <v>1099</v>
      </c>
      <c r="P36" s="50" t="str">
        <f t="shared" si="40"/>
        <v>○</v>
      </c>
      <c r="Q36" s="72" t="s">
        <v>133</v>
      </c>
      <c r="R36" s="41"/>
      <c r="S36" s="74" t="s">
        <v>130</v>
      </c>
      <c r="T36" s="41"/>
      <c r="U36" s="112">
        <v>298</v>
      </c>
      <c r="V36" s="100" t="str">
        <f>IF(U36&gt;U34,"○","●")</f>
        <v>●</v>
      </c>
      <c r="W36" s="32">
        <v>6960</v>
      </c>
      <c r="X36" s="50" t="str">
        <f>IF(W36&gt;W34,"○","●")</f>
        <v>○</v>
      </c>
      <c r="Y36" s="28">
        <v>20924483</v>
      </c>
      <c r="Z36" s="86" t="str">
        <f>IF(Y36&gt;Y31,"○","●")</f>
        <v>○</v>
      </c>
      <c r="AA36" s="117">
        <v>964</v>
      </c>
      <c r="AB36" s="66" t="str">
        <f>IF(AA36&gt;AA34,"○","●")</f>
        <v>○</v>
      </c>
      <c r="AC36" s="99">
        <v>6274</v>
      </c>
      <c r="AD36" s="66" t="str">
        <f>IF(AC36&gt;AC34,"○","●")</f>
        <v>○</v>
      </c>
      <c r="AE36" s="131">
        <v>186746</v>
      </c>
      <c r="AF36" s="66" t="str">
        <f>IF(AE36&gt;AE34,"○","●")</f>
        <v>●</v>
      </c>
      <c r="AG36" s="76" t="s">
        <v>85</v>
      </c>
      <c r="AH36" s="41"/>
      <c r="AI36" s="76" t="s">
        <v>85</v>
      </c>
      <c r="AJ36" s="86"/>
      <c r="AK36" s="29">
        <v>15174</v>
      </c>
      <c r="AL36" s="64" t="str">
        <f t="shared" si="7"/>
        <v>●</v>
      </c>
      <c r="AM36" s="28">
        <v>577457</v>
      </c>
      <c r="AN36" s="50" t="str">
        <f t="shared" si="33"/>
        <v>○</v>
      </c>
      <c r="AO36" s="42" t="s">
        <v>126</v>
      </c>
      <c r="AP36" s="41"/>
      <c r="AQ36" s="80">
        <v>653</v>
      </c>
      <c r="AR36" s="50" t="str">
        <f t="shared" si="39"/>
        <v>●</v>
      </c>
      <c r="AS36" s="69">
        <v>16</v>
      </c>
      <c r="AT36" s="68" t="str">
        <f>IF(AS36&gt;AS34,"○",IF(AS36=AS35,"-","●"))</f>
        <v>-</v>
      </c>
      <c r="AU36" s="69">
        <v>1576</v>
      </c>
      <c r="AV36" s="50" t="str">
        <f t="shared" si="34"/>
        <v>●</v>
      </c>
      <c r="AW36" s="69">
        <v>14</v>
      </c>
      <c r="AX36" s="68" t="str">
        <f>IF(AW36&gt;AW34,"○",IF(AW36=AW35,"-","●"))</f>
        <v>-</v>
      </c>
      <c r="AY36" s="69">
        <v>5855</v>
      </c>
      <c r="AZ36" s="50" t="str">
        <f t="shared" si="35"/>
        <v>●</v>
      </c>
      <c r="BA36" s="69">
        <v>8</v>
      </c>
      <c r="BB36" s="68" t="str">
        <f>IF(BA36&gt;BA34,"○",IF(BA36=BA35,"-","●"))</f>
        <v>-</v>
      </c>
      <c r="BC36" s="69">
        <v>3145</v>
      </c>
      <c r="BD36" s="50" t="str">
        <f t="shared" si="26"/>
        <v>●</v>
      </c>
      <c r="BE36" s="69">
        <v>4</v>
      </c>
      <c r="BF36" s="68" t="str">
        <f>IF(BE36&gt;BE34,"○",IF(BE36=BE35,"-","●"))</f>
        <v>-</v>
      </c>
      <c r="BG36" s="69">
        <v>4162</v>
      </c>
      <c r="BH36" s="50" t="str">
        <f>IF(BG36&gt;BG35,"○","●")</f>
        <v>○</v>
      </c>
      <c r="BI36" s="81">
        <v>1288</v>
      </c>
      <c r="BJ36" s="64" t="str">
        <f t="shared" si="38"/>
        <v>○</v>
      </c>
      <c r="BK36" s="30">
        <v>23</v>
      </c>
      <c r="BL36" s="64" t="str">
        <f>IF(BK36&gt;BK35,"○","●")</f>
        <v>○</v>
      </c>
      <c r="BM36" s="30">
        <v>831</v>
      </c>
      <c r="BN36" s="64" t="str">
        <f>IF(BM36&gt;BM34,"○","●")</f>
        <v>○</v>
      </c>
      <c r="BO36" s="30">
        <v>36197258156</v>
      </c>
      <c r="BP36" s="50" t="str">
        <f t="shared" si="29"/>
        <v>●</v>
      </c>
      <c r="BQ36" s="30">
        <v>35524728021</v>
      </c>
      <c r="BR36" s="50" t="str">
        <f t="shared" si="30"/>
        <v>●</v>
      </c>
    </row>
    <row r="37" spans="1:70" s="98" customFormat="1" ht="18" customHeight="1" x14ac:dyDescent="0.2">
      <c r="A37" s="40" t="s">
        <v>116</v>
      </c>
      <c r="B37" s="114"/>
      <c r="C37" s="34">
        <v>109705</v>
      </c>
      <c r="D37" s="50" t="str">
        <f t="shared" si="0"/>
        <v>●</v>
      </c>
      <c r="E37" s="28">
        <v>48156</v>
      </c>
      <c r="F37" s="50" t="str">
        <f t="shared" si="18"/>
        <v>○</v>
      </c>
      <c r="G37" s="28">
        <v>1272</v>
      </c>
      <c r="H37" s="50" t="str">
        <f t="shared" si="23"/>
        <v>○</v>
      </c>
      <c r="I37" s="31">
        <v>4167</v>
      </c>
      <c r="J37" s="50" t="str">
        <f t="shared" si="22"/>
        <v>●</v>
      </c>
      <c r="K37" s="31">
        <v>4290</v>
      </c>
      <c r="L37" s="50" t="str">
        <f t="shared" si="25"/>
        <v>●</v>
      </c>
      <c r="M37" s="31">
        <v>765</v>
      </c>
      <c r="N37" s="50" t="str">
        <f t="shared" si="31"/>
        <v>●</v>
      </c>
      <c r="O37" s="31">
        <v>1185</v>
      </c>
      <c r="P37" s="50" t="str">
        <f t="shared" si="40"/>
        <v>○</v>
      </c>
      <c r="Q37" s="49">
        <v>5274</v>
      </c>
      <c r="R37" s="41" t="str">
        <f>IF(Q37&gt;Q33,"○","●")</f>
        <v>●</v>
      </c>
      <c r="S37" s="28">
        <v>46721</v>
      </c>
      <c r="T37" s="41" t="str">
        <f>IF(S37&gt;S33,"○","●")</f>
        <v>●</v>
      </c>
      <c r="U37" s="112">
        <v>305</v>
      </c>
      <c r="V37" s="50" t="str">
        <f t="shared" ref="V37:X42" si="41">IF(U37&gt;U36,"○","●")</f>
        <v>○</v>
      </c>
      <c r="W37" s="32">
        <v>7191</v>
      </c>
      <c r="X37" s="50" t="str">
        <f t="shared" ref="X37:X38" si="42">IF(W37&gt;W36,"○","●")</f>
        <v>○</v>
      </c>
      <c r="Y37" s="28" t="s">
        <v>57</v>
      </c>
      <c r="Z37" s="86"/>
      <c r="AA37" s="76" t="s">
        <v>85</v>
      </c>
      <c r="AB37" s="66"/>
      <c r="AC37" s="122" t="s">
        <v>85</v>
      </c>
      <c r="AD37" s="76"/>
      <c r="AE37" s="76" t="s">
        <v>86</v>
      </c>
      <c r="AF37" s="76"/>
      <c r="AG37" s="76" t="s">
        <v>85</v>
      </c>
      <c r="AH37" s="41"/>
      <c r="AI37" s="76" t="s">
        <v>85</v>
      </c>
      <c r="AJ37" s="86"/>
      <c r="AK37" s="29">
        <v>15389</v>
      </c>
      <c r="AL37" s="64" t="str">
        <f t="shared" si="7"/>
        <v>○</v>
      </c>
      <c r="AM37" s="28">
        <v>583214</v>
      </c>
      <c r="AN37" s="50" t="str">
        <f t="shared" ref="AN37:AN43" si="43">IF(AM37&gt;AM36,"○","●")</f>
        <v>○</v>
      </c>
      <c r="AO37" s="42" t="s">
        <v>126</v>
      </c>
      <c r="AP37" s="41"/>
      <c r="AQ37" s="80">
        <v>708</v>
      </c>
      <c r="AR37" s="50" t="str">
        <f t="shared" si="39"/>
        <v>○</v>
      </c>
      <c r="AS37" s="69">
        <v>16</v>
      </c>
      <c r="AT37" s="68" t="str">
        <f>IF(AS37&gt;AS34,"○",IF(AS37=AS35,"-","●"))</f>
        <v>-</v>
      </c>
      <c r="AU37" s="69">
        <v>1483</v>
      </c>
      <c r="AV37" s="50" t="str">
        <f>IF(AU37&gt;AU36,"○","●")</f>
        <v>●</v>
      </c>
      <c r="AW37" s="69">
        <v>14</v>
      </c>
      <c r="AX37" s="68" t="str">
        <f>IF(AW37&gt;AW34,"○",IF(AW37=AW35,"-","●"))</f>
        <v>-</v>
      </c>
      <c r="AY37" s="69">
        <v>5888</v>
      </c>
      <c r="AZ37" s="50" t="str">
        <f>IF(AY37&gt;AY36,"○","●")</f>
        <v>○</v>
      </c>
      <c r="BA37" s="69">
        <v>8</v>
      </c>
      <c r="BB37" s="68" t="str">
        <f>IF(BA37&gt;BA34,"○",IF(BA37=BA35,"-","●"))</f>
        <v>-</v>
      </c>
      <c r="BC37" s="69">
        <v>3144</v>
      </c>
      <c r="BD37" s="50" t="str">
        <f>IF(BC37&gt;BC36,"○","●")</f>
        <v>●</v>
      </c>
      <c r="BE37" s="69">
        <v>4</v>
      </c>
      <c r="BF37" s="68" t="str">
        <f>IF(BE37&gt;BE34,"○",IF(BE37=BE35,"-","●"))</f>
        <v>-</v>
      </c>
      <c r="BG37" s="69">
        <v>4093</v>
      </c>
      <c r="BH37" s="50" t="str">
        <f t="shared" ref="BH37:BH40" si="44">IF(BG37&gt;BG36,"○","●")</f>
        <v>●</v>
      </c>
      <c r="BI37" s="81">
        <v>1307.3</v>
      </c>
      <c r="BJ37" s="64" t="str">
        <f t="shared" si="38"/>
        <v>○</v>
      </c>
      <c r="BK37" s="30">
        <v>29</v>
      </c>
      <c r="BL37" s="64" t="str">
        <f>IF(BK37&gt;BK36,"○","●")</f>
        <v>○</v>
      </c>
      <c r="BM37" s="30">
        <v>707</v>
      </c>
      <c r="BN37" s="64" t="str">
        <f>IF(BM37&gt;BM36,"○","●")</f>
        <v>●</v>
      </c>
      <c r="BO37" s="30">
        <v>36522491431</v>
      </c>
      <c r="BP37" s="50" t="str">
        <f>IF(BO37&gt;BO36,"○","●")</f>
        <v>○</v>
      </c>
      <c r="BQ37" s="30">
        <v>35731335827</v>
      </c>
      <c r="BR37" s="50" t="str">
        <f t="shared" si="30"/>
        <v>○</v>
      </c>
    </row>
    <row r="38" spans="1:70" s="98" customFormat="1" ht="18" customHeight="1" x14ac:dyDescent="0.2">
      <c r="A38" s="40" t="s">
        <v>134</v>
      </c>
      <c r="B38" s="114"/>
      <c r="C38" s="34">
        <v>109004</v>
      </c>
      <c r="D38" s="50" t="str">
        <f t="shared" si="0"/>
        <v>●</v>
      </c>
      <c r="E38" s="28">
        <v>48339</v>
      </c>
      <c r="F38" s="50" t="str">
        <f t="shared" si="18"/>
        <v>○</v>
      </c>
      <c r="G38" s="28">
        <v>1348</v>
      </c>
      <c r="H38" s="50" t="str">
        <f t="shared" si="23"/>
        <v>○</v>
      </c>
      <c r="I38" s="31">
        <v>3931</v>
      </c>
      <c r="J38" s="50" t="str">
        <f t="shared" si="22"/>
        <v>●</v>
      </c>
      <c r="K38" s="31">
        <v>4163</v>
      </c>
      <c r="L38" s="50" t="str">
        <f t="shared" si="25"/>
        <v>●</v>
      </c>
      <c r="M38" s="31">
        <v>690</v>
      </c>
      <c r="N38" s="50" t="str">
        <f t="shared" si="31"/>
        <v>●</v>
      </c>
      <c r="O38" s="31">
        <v>1178</v>
      </c>
      <c r="P38" s="50" t="str">
        <f t="shared" si="40"/>
        <v>●</v>
      </c>
      <c r="Q38" s="71" t="s">
        <v>127</v>
      </c>
      <c r="R38" s="41"/>
      <c r="S38" s="74" t="s">
        <v>117</v>
      </c>
      <c r="T38" s="41"/>
      <c r="U38" s="112">
        <v>294</v>
      </c>
      <c r="V38" s="50" t="str">
        <f t="shared" si="41"/>
        <v>●</v>
      </c>
      <c r="W38" s="32">
        <v>7283</v>
      </c>
      <c r="X38" s="50" t="str">
        <f t="shared" si="42"/>
        <v>○</v>
      </c>
      <c r="Y38" s="28">
        <v>19226427</v>
      </c>
      <c r="Z38" s="86" t="str">
        <f>IF(Y38&gt;Y36,"○","●")</f>
        <v>●</v>
      </c>
      <c r="AA38" s="76" t="s">
        <v>85</v>
      </c>
      <c r="AB38" s="76"/>
      <c r="AC38" s="122" t="s">
        <v>85</v>
      </c>
      <c r="AD38" s="76"/>
      <c r="AE38" s="76" t="s">
        <v>86</v>
      </c>
      <c r="AF38" s="76"/>
      <c r="AG38" s="75" t="s">
        <v>85</v>
      </c>
      <c r="AH38" s="41"/>
      <c r="AI38" s="76" t="s">
        <v>85</v>
      </c>
      <c r="AJ38" s="86"/>
      <c r="AK38" s="29">
        <v>15201</v>
      </c>
      <c r="AL38" s="64" t="str">
        <f>IF(AK38&gt;AK37,"○","●")</f>
        <v>●</v>
      </c>
      <c r="AM38" s="28">
        <v>584659</v>
      </c>
      <c r="AN38" s="50" t="str">
        <f t="shared" si="43"/>
        <v>○</v>
      </c>
      <c r="AO38" s="28">
        <v>52380</v>
      </c>
      <c r="AP38" s="41" t="str">
        <f t="shared" ref="AP38" si="45">IF(AO38&gt;AO33,"○","●")</f>
        <v>●</v>
      </c>
      <c r="AQ38" s="80">
        <v>678</v>
      </c>
      <c r="AR38" s="50" t="str">
        <f t="shared" si="39"/>
        <v>●</v>
      </c>
      <c r="AS38" s="132">
        <v>15</v>
      </c>
      <c r="AT38" s="68" t="str">
        <f>IF(AS38&gt;AS34,"○",IF(AS38=AS35,"-","●"))</f>
        <v>●</v>
      </c>
      <c r="AU38" s="69">
        <v>1268</v>
      </c>
      <c r="AV38" s="50" t="str">
        <f t="shared" ref="AV38:AV40" si="46">IF(AU38&gt;AU37,"○","●")</f>
        <v>●</v>
      </c>
      <c r="AW38" s="69">
        <v>14</v>
      </c>
      <c r="AX38" s="68" t="str">
        <f t="shared" ref="AX38:AX43" si="47">IF(AW38&gt;AW34,"○",IF(AW38=AW35,"-","●"))</f>
        <v>-</v>
      </c>
      <c r="AY38" s="69">
        <v>5830</v>
      </c>
      <c r="AZ38" s="50" t="str">
        <f t="shared" ref="AZ38:AZ40" si="48">IF(AY38&gt;AY37,"○","●")</f>
        <v>●</v>
      </c>
      <c r="BA38" s="69">
        <v>8</v>
      </c>
      <c r="BB38" s="68" t="str">
        <f t="shared" ref="BB38:BB44" si="49">IF(BA38&gt;BA34,"○",IF(BA38=BA35,"-","●"))</f>
        <v>-</v>
      </c>
      <c r="BC38" s="69">
        <v>3068</v>
      </c>
      <c r="BD38" s="50" t="str">
        <f t="shared" ref="BD38:BD40" si="50">IF(BC38&gt;BC37,"○","●")</f>
        <v>●</v>
      </c>
      <c r="BE38" s="69">
        <v>4</v>
      </c>
      <c r="BF38" s="68" t="str">
        <f t="shared" ref="BF38:BF43" si="51">IF(BE38&gt;BE34,"○",IF(BE38=BE35,"-","●"))</f>
        <v>-</v>
      </c>
      <c r="BG38" s="69">
        <v>4109</v>
      </c>
      <c r="BH38" s="50" t="str">
        <f t="shared" si="44"/>
        <v>○</v>
      </c>
      <c r="BI38" s="81">
        <v>1314.1</v>
      </c>
      <c r="BJ38" s="64" t="str">
        <f>IF(BI38&gt;BI37,"○","●")</f>
        <v>○</v>
      </c>
      <c r="BK38" s="30">
        <v>19</v>
      </c>
      <c r="BL38" s="64" t="str">
        <f t="shared" ref="BL38:BL40" si="52">IF(BK38&gt;BK37,"○","●")</f>
        <v>●</v>
      </c>
      <c r="BM38" s="30">
        <v>707</v>
      </c>
      <c r="BN38" s="141" t="str">
        <f>IF(BM38&gt;BM35,"○",IF(BM38=BM36,"-","●"))</f>
        <v>●</v>
      </c>
      <c r="BO38" s="30">
        <v>35540264902</v>
      </c>
      <c r="BP38" s="50" t="str">
        <f t="shared" ref="BP38:BP43" si="53">IF(BO38&gt;BO37,"○","●")</f>
        <v>●</v>
      </c>
      <c r="BQ38" s="30">
        <v>34426909237</v>
      </c>
      <c r="BR38" s="50" t="str">
        <f>IF(BQ38&gt;BQ37,"○","●")</f>
        <v>●</v>
      </c>
    </row>
    <row r="39" spans="1:70" s="98" customFormat="1" ht="16.5" customHeight="1" x14ac:dyDescent="0.2">
      <c r="A39" s="82" t="s">
        <v>135</v>
      </c>
      <c r="B39" s="73"/>
      <c r="C39" s="28">
        <v>108048</v>
      </c>
      <c r="D39" s="50" t="str">
        <f t="shared" si="0"/>
        <v>●</v>
      </c>
      <c r="E39" s="28">
        <v>48474</v>
      </c>
      <c r="F39" s="50" t="str">
        <f t="shared" si="18"/>
        <v>○</v>
      </c>
      <c r="G39" s="28">
        <v>1397</v>
      </c>
      <c r="H39" s="50" t="str">
        <f t="shared" si="23"/>
        <v>○</v>
      </c>
      <c r="I39" s="31">
        <v>3815</v>
      </c>
      <c r="J39" s="50" t="str">
        <f t="shared" si="22"/>
        <v>●</v>
      </c>
      <c r="K39" s="31">
        <v>4278</v>
      </c>
      <c r="L39" s="50" t="str">
        <f t="shared" si="25"/>
        <v>○</v>
      </c>
      <c r="M39" s="31">
        <v>674</v>
      </c>
      <c r="N39" s="50" t="str">
        <f t="shared" si="31"/>
        <v>●</v>
      </c>
      <c r="O39" s="31">
        <v>1198</v>
      </c>
      <c r="P39" s="50" t="str">
        <f t="shared" si="40"/>
        <v>○</v>
      </c>
      <c r="Q39" s="71" t="s">
        <v>127</v>
      </c>
      <c r="R39" s="41"/>
      <c r="S39" s="74" t="s">
        <v>117</v>
      </c>
      <c r="T39" s="86"/>
      <c r="U39" s="112">
        <v>278</v>
      </c>
      <c r="V39" s="50" t="str">
        <f t="shared" si="41"/>
        <v>●</v>
      </c>
      <c r="W39" s="32">
        <v>7260</v>
      </c>
      <c r="X39" s="50" t="str">
        <f t="shared" si="41"/>
        <v>●</v>
      </c>
      <c r="Y39" s="28" t="s">
        <v>57</v>
      </c>
      <c r="Z39" s="115"/>
      <c r="AA39" s="76" t="s">
        <v>85</v>
      </c>
      <c r="AB39" s="76"/>
      <c r="AC39" s="122" t="s">
        <v>85</v>
      </c>
      <c r="AD39" s="76"/>
      <c r="AE39" s="76" t="s">
        <v>86</v>
      </c>
      <c r="AF39" s="76"/>
      <c r="AG39" s="75" t="s">
        <v>141</v>
      </c>
      <c r="AH39" s="41"/>
      <c r="AI39" s="76" t="s">
        <v>85</v>
      </c>
      <c r="AJ39" s="86"/>
      <c r="AK39" s="29">
        <v>14945</v>
      </c>
      <c r="AL39" s="64" t="str">
        <f>IF(AK39&gt;AK38,"○","●")</f>
        <v>●</v>
      </c>
      <c r="AM39" s="34">
        <v>585079</v>
      </c>
      <c r="AN39" s="50" t="str">
        <f t="shared" si="43"/>
        <v>○</v>
      </c>
      <c r="AO39" s="42" t="s">
        <v>124</v>
      </c>
      <c r="AP39" s="41"/>
      <c r="AQ39" s="80">
        <v>516</v>
      </c>
      <c r="AR39" s="50" t="str">
        <f t="shared" ref="AR39:AR44" si="54">IF(AQ39&gt;AQ38,"○","●")</f>
        <v>●</v>
      </c>
      <c r="AS39" s="132">
        <v>15</v>
      </c>
      <c r="AT39" s="68" t="s">
        <v>136</v>
      </c>
      <c r="AU39" s="69">
        <v>1210</v>
      </c>
      <c r="AV39" s="50" t="str">
        <f t="shared" si="46"/>
        <v>●</v>
      </c>
      <c r="AW39" s="69">
        <v>14</v>
      </c>
      <c r="AX39" s="68" t="str">
        <f t="shared" si="47"/>
        <v>-</v>
      </c>
      <c r="AY39" s="69">
        <v>5791</v>
      </c>
      <c r="AZ39" s="50" t="str">
        <f t="shared" si="48"/>
        <v>●</v>
      </c>
      <c r="BA39" s="69">
        <v>8</v>
      </c>
      <c r="BB39" s="68" t="str">
        <f t="shared" si="49"/>
        <v>-</v>
      </c>
      <c r="BC39" s="69">
        <v>3043</v>
      </c>
      <c r="BD39" s="50" t="str">
        <f t="shared" si="50"/>
        <v>●</v>
      </c>
      <c r="BE39" s="69">
        <v>4</v>
      </c>
      <c r="BF39" s="68" t="str">
        <f t="shared" si="51"/>
        <v>-</v>
      </c>
      <c r="BG39" s="69">
        <v>3952</v>
      </c>
      <c r="BH39" s="50" t="str">
        <f t="shared" si="44"/>
        <v>●</v>
      </c>
      <c r="BI39" s="134">
        <v>1332.8</v>
      </c>
      <c r="BJ39" s="64" t="str">
        <f>IF(BI39&gt;BI38,"○","●")</f>
        <v>○</v>
      </c>
      <c r="BK39" s="77">
        <v>13</v>
      </c>
      <c r="BL39" s="64" t="str">
        <f t="shared" si="52"/>
        <v>●</v>
      </c>
      <c r="BM39" s="77">
        <v>714</v>
      </c>
      <c r="BN39" s="64" t="str">
        <f t="shared" ref="BN39:BN40" si="55">IF(BM39&gt;BM38,"○","●")</f>
        <v>○</v>
      </c>
      <c r="BO39" s="77">
        <v>37517182500</v>
      </c>
      <c r="BP39" s="50" t="str">
        <f t="shared" si="53"/>
        <v>○</v>
      </c>
      <c r="BQ39" s="30">
        <v>37033450163</v>
      </c>
      <c r="BR39" s="50" t="str">
        <f>IF(BQ39&gt;BQ38,"○","●")</f>
        <v>○</v>
      </c>
    </row>
    <row r="40" spans="1:70" s="98" customFormat="1" ht="16.5" customHeight="1" x14ac:dyDescent="0.2">
      <c r="A40" s="82" t="s">
        <v>138</v>
      </c>
      <c r="B40" s="73"/>
      <c r="C40" s="28">
        <v>107679</v>
      </c>
      <c r="D40" s="50" t="str">
        <f t="shared" si="0"/>
        <v>●</v>
      </c>
      <c r="E40" s="28">
        <v>48859</v>
      </c>
      <c r="F40" s="50" t="str">
        <f t="shared" si="18"/>
        <v>○</v>
      </c>
      <c r="G40" s="28">
        <v>1372</v>
      </c>
      <c r="H40" s="50" t="str">
        <f t="shared" si="23"/>
        <v>●</v>
      </c>
      <c r="I40" s="31">
        <v>4130</v>
      </c>
      <c r="J40" s="50" t="str">
        <f t="shared" si="22"/>
        <v>○</v>
      </c>
      <c r="K40" s="31">
        <v>3986</v>
      </c>
      <c r="L40" s="50" t="str">
        <f t="shared" si="25"/>
        <v>●</v>
      </c>
      <c r="M40" s="31">
        <v>646</v>
      </c>
      <c r="N40" s="50" t="str">
        <f>IF(M40&gt;M39,"○","●")</f>
        <v>●</v>
      </c>
      <c r="O40" s="31">
        <v>1211</v>
      </c>
      <c r="P40" s="50" t="str">
        <f t="shared" si="40"/>
        <v>○</v>
      </c>
      <c r="Q40" s="71" t="s">
        <v>127</v>
      </c>
      <c r="R40" s="41"/>
      <c r="S40" s="74" t="s">
        <v>117</v>
      </c>
      <c r="T40" s="86"/>
      <c r="U40" s="112">
        <v>275</v>
      </c>
      <c r="V40" s="50" t="str">
        <f t="shared" si="41"/>
        <v>●</v>
      </c>
      <c r="W40" s="32">
        <v>7183</v>
      </c>
      <c r="X40" s="50" t="str">
        <f t="shared" si="41"/>
        <v>●</v>
      </c>
      <c r="Y40" s="28" t="s">
        <v>57</v>
      </c>
      <c r="Z40" s="86"/>
      <c r="AA40" s="76" t="s">
        <v>85</v>
      </c>
      <c r="AB40" s="76"/>
      <c r="AC40" s="122" t="s">
        <v>85</v>
      </c>
      <c r="AD40" s="76"/>
      <c r="AE40" s="76" t="s">
        <v>86</v>
      </c>
      <c r="AF40" s="76"/>
      <c r="AG40" s="112">
        <v>815</v>
      </c>
      <c r="AH40" s="41" t="str">
        <f>IF(AG40&gt;AG35,"○","●")</f>
        <v>●</v>
      </c>
      <c r="AI40" s="117">
        <v>546</v>
      </c>
      <c r="AJ40" s="86" t="str">
        <f>IF(AI40&gt;AI35,"○","●")</f>
        <v>●</v>
      </c>
      <c r="AK40" s="29">
        <v>15229</v>
      </c>
      <c r="AL40" s="64" t="str">
        <f>IF(AK40&gt;AK39,"○","●")</f>
        <v>○</v>
      </c>
      <c r="AM40" s="28">
        <v>584118</v>
      </c>
      <c r="AN40" s="50" t="str">
        <f t="shared" si="43"/>
        <v>●</v>
      </c>
      <c r="AO40" s="42" t="s">
        <v>124</v>
      </c>
      <c r="AP40" s="41"/>
      <c r="AQ40" s="80">
        <v>633</v>
      </c>
      <c r="AR40" s="50" t="str">
        <f t="shared" si="54"/>
        <v>○</v>
      </c>
      <c r="AS40" s="132">
        <v>14</v>
      </c>
      <c r="AT40" s="68" t="str">
        <f>IF(AS40&gt;AS36,"○",IF(AS40=AS37,"-","●"))</f>
        <v>●</v>
      </c>
      <c r="AU40" s="69">
        <v>915</v>
      </c>
      <c r="AV40" s="50" t="str">
        <f t="shared" si="46"/>
        <v>●</v>
      </c>
      <c r="AW40" s="69">
        <v>14</v>
      </c>
      <c r="AX40" s="68" t="str">
        <f t="shared" si="47"/>
        <v>-</v>
      </c>
      <c r="AY40" s="69">
        <v>5636</v>
      </c>
      <c r="AZ40" s="50" t="str">
        <f t="shared" si="48"/>
        <v>●</v>
      </c>
      <c r="BA40" s="69">
        <v>8</v>
      </c>
      <c r="BB40" s="68" t="str">
        <f t="shared" si="49"/>
        <v>-</v>
      </c>
      <c r="BC40" s="69">
        <v>3052</v>
      </c>
      <c r="BD40" s="50" t="str">
        <f t="shared" si="50"/>
        <v>○</v>
      </c>
      <c r="BE40" s="69">
        <v>4</v>
      </c>
      <c r="BF40" s="68" t="str">
        <f t="shared" si="51"/>
        <v>-</v>
      </c>
      <c r="BG40" s="69">
        <v>4019</v>
      </c>
      <c r="BH40" s="50" t="str">
        <f t="shared" si="44"/>
        <v>○</v>
      </c>
      <c r="BI40" s="134">
        <v>1341.1</v>
      </c>
      <c r="BJ40" s="64" t="str">
        <f>IF(BI40&gt;BI39,"○","●")</f>
        <v>○</v>
      </c>
      <c r="BK40" s="30">
        <v>24</v>
      </c>
      <c r="BL40" s="64" t="str">
        <f t="shared" si="52"/>
        <v>○</v>
      </c>
      <c r="BM40" s="30">
        <v>719</v>
      </c>
      <c r="BN40" s="64" t="str">
        <f t="shared" si="55"/>
        <v>○</v>
      </c>
      <c r="BO40" s="77">
        <v>51421152647</v>
      </c>
      <c r="BP40" s="50" t="str">
        <f t="shared" si="53"/>
        <v>○</v>
      </c>
      <c r="BQ40" s="30">
        <v>50218191771</v>
      </c>
      <c r="BR40" s="50" t="str">
        <f>IF(BQ40&gt;BQ39,"○","●")</f>
        <v>○</v>
      </c>
    </row>
    <row r="41" spans="1:70" s="98" customFormat="1" ht="16.5" customHeight="1" x14ac:dyDescent="0.2">
      <c r="A41" s="82" t="s">
        <v>139</v>
      </c>
      <c r="B41" s="73"/>
      <c r="C41" s="28">
        <v>106978</v>
      </c>
      <c r="D41" s="50" t="str">
        <f t="shared" ref="D41" si="56">IF(C41&gt;C40,"○","●")</f>
        <v>●</v>
      </c>
      <c r="E41" s="28">
        <v>49103</v>
      </c>
      <c r="F41" s="50" t="str">
        <f t="shared" ref="F41" si="57">IF(E41&gt;E40,"○","●")</f>
        <v>○</v>
      </c>
      <c r="G41" s="28">
        <v>1372</v>
      </c>
      <c r="H41" s="50" t="s">
        <v>140</v>
      </c>
      <c r="I41" s="31">
        <v>3822</v>
      </c>
      <c r="J41" s="50" t="str">
        <f t="shared" ref="J41" si="58">IF(I41&gt;I40,"○","●")</f>
        <v>●</v>
      </c>
      <c r="K41" s="31">
        <v>3967</v>
      </c>
      <c r="L41" s="50" t="str">
        <f t="shared" ref="L41" si="59">IF(K41&gt;K40,"○","●")</f>
        <v>●</v>
      </c>
      <c r="M41" s="31">
        <v>646</v>
      </c>
      <c r="N41" s="50" t="s">
        <v>140</v>
      </c>
      <c r="O41" s="31">
        <v>1220</v>
      </c>
      <c r="P41" s="50" t="str">
        <f t="shared" ref="P41" si="60">IF(O41&gt;O40,"○","●")</f>
        <v>○</v>
      </c>
      <c r="Q41" s="65">
        <v>5055</v>
      </c>
      <c r="R41" s="41" t="str">
        <f>IF(Q41&gt;Q37,"○","●")</f>
        <v>●</v>
      </c>
      <c r="S41" s="28">
        <v>47309</v>
      </c>
      <c r="T41" s="86" t="str">
        <f>IF(S41&gt;S37,"○","●")</f>
        <v>○</v>
      </c>
      <c r="U41" s="112">
        <v>194</v>
      </c>
      <c r="V41" s="50" t="str">
        <f t="shared" si="41"/>
        <v>●</v>
      </c>
      <c r="W41" s="32">
        <v>6448</v>
      </c>
      <c r="X41" s="50" t="str">
        <f t="shared" si="41"/>
        <v>●</v>
      </c>
      <c r="Y41" s="28">
        <v>16602371</v>
      </c>
      <c r="Z41" s="86" t="str">
        <f>IF(Y41&gt;Y38,"○","●")</f>
        <v>●</v>
      </c>
      <c r="AA41" s="117">
        <v>889</v>
      </c>
      <c r="AB41" s="66" t="str">
        <f>IF(AA41&gt;AA36,"○","●")</f>
        <v>●</v>
      </c>
      <c r="AC41" s="99">
        <v>6187</v>
      </c>
      <c r="AD41" s="66" t="str">
        <f>IF(AC41&gt;AC36,"○","●")</f>
        <v>●</v>
      </c>
      <c r="AE41" s="131">
        <v>197480</v>
      </c>
      <c r="AF41" s="66" t="str">
        <f>IF(AE41&gt;AE36,"○","●")</f>
        <v>○</v>
      </c>
      <c r="AG41" s="75" t="s">
        <v>142</v>
      </c>
      <c r="AH41" s="41"/>
      <c r="AI41" s="76" t="s">
        <v>141</v>
      </c>
      <c r="AJ41" s="86"/>
      <c r="AK41" s="29">
        <v>14907</v>
      </c>
      <c r="AL41" s="64" t="str">
        <f>IF(AK41&gt;AK40,"○","●")</f>
        <v>●</v>
      </c>
      <c r="AM41" s="28">
        <v>589029</v>
      </c>
      <c r="AN41" s="50" t="str">
        <f t="shared" si="43"/>
        <v>○</v>
      </c>
      <c r="AO41" s="42" t="s">
        <v>144</v>
      </c>
      <c r="AP41" s="41"/>
      <c r="AQ41" s="80">
        <v>548</v>
      </c>
      <c r="AR41" s="50" t="str">
        <f t="shared" si="54"/>
        <v>●</v>
      </c>
      <c r="AS41" s="132">
        <v>13</v>
      </c>
      <c r="AT41" s="68" t="str">
        <f>IF(AS41&gt;AS37,"○",IF(AS41=AS38,"-","●"))</f>
        <v>●</v>
      </c>
      <c r="AU41" s="69">
        <v>857</v>
      </c>
      <c r="AV41" s="50" t="str">
        <f t="shared" ref="AV41" si="61">IF(AU41&gt;AU40,"○","●")</f>
        <v>●</v>
      </c>
      <c r="AW41" s="69">
        <v>14</v>
      </c>
      <c r="AX41" s="68" t="str">
        <f t="shared" si="47"/>
        <v>-</v>
      </c>
      <c r="AY41" s="69">
        <v>5519</v>
      </c>
      <c r="AZ41" s="50" t="str">
        <f t="shared" ref="AZ41" si="62">IF(AY41&gt;AY40,"○","●")</f>
        <v>●</v>
      </c>
      <c r="BA41" s="69">
        <v>8</v>
      </c>
      <c r="BB41" s="68" t="str">
        <f t="shared" si="49"/>
        <v>-</v>
      </c>
      <c r="BC41" s="69">
        <v>3006</v>
      </c>
      <c r="BD41" s="50" t="str">
        <f t="shared" ref="BD41" si="63">IF(BC41&gt;BC40,"○","●")</f>
        <v>●</v>
      </c>
      <c r="BE41" s="69">
        <v>4</v>
      </c>
      <c r="BF41" s="68" t="str">
        <f t="shared" si="51"/>
        <v>-</v>
      </c>
      <c r="BG41" s="69">
        <v>3847</v>
      </c>
      <c r="BH41" s="50" t="str">
        <f t="shared" ref="BH41" si="64">IF(BG41&gt;BG40,"○","●")</f>
        <v>●</v>
      </c>
      <c r="BI41" s="134">
        <v>1353</v>
      </c>
      <c r="BJ41" s="64" t="str">
        <f>IF(BI41&gt;BI40,"○","●")</f>
        <v>○</v>
      </c>
      <c r="BK41" s="30">
        <v>23</v>
      </c>
      <c r="BL41" s="64" t="str">
        <f t="shared" ref="BL41" si="65">IF(BK41&gt;BK40,"○","●")</f>
        <v>●</v>
      </c>
      <c r="BM41" s="30">
        <v>718</v>
      </c>
      <c r="BN41" s="64" t="str">
        <f t="shared" ref="BN41" si="66">IF(BM41&gt;BM40,"○","●")</f>
        <v>●</v>
      </c>
      <c r="BO41" s="77">
        <v>43366437747</v>
      </c>
      <c r="BP41" s="50" t="str">
        <f t="shared" si="53"/>
        <v>●</v>
      </c>
      <c r="BQ41" s="30">
        <v>41188936995</v>
      </c>
      <c r="BR41" s="50" t="str">
        <f>IF(BQ41&gt;BQ40,"○","●")</f>
        <v>●</v>
      </c>
    </row>
    <row r="42" spans="1:70" s="98" customFormat="1" ht="16.5" customHeight="1" x14ac:dyDescent="0.2">
      <c r="A42" s="82" t="s">
        <v>145</v>
      </c>
      <c r="B42" s="73"/>
      <c r="C42" s="28">
        <v>105813</v>
      </c>
      <c r="D42" s="50" t="str">
        <f t="shared" ref="D42" si="67">IF(C42&gt;C41,"○","●")</f>
        <v>●</v>
      </c>
      <c r="E42" s="28">
        <v>49137</v>
      </c>
      <c r="F42" s="50" t="str">
        <f t="shared" ref="F42" si="68">IF(E42&gt;E41,"○","●")</f>
        <v>○</v>
      </c>
      <c r="G42" s="28">
        <v>1391</v>
      </c>
      <c r="H42" s="50" t="str">
        <f t="shared" si="23"/>
        <v>○</v>
      </c>
      <c r="I42" s="31">
        <v>3589</v>
      </c>
      <c r="J42" s="50" t="str">
        <f t="shared" ref="J42" si="69">IF(I42&gt;I41,"○","●")</f>
        <v>●</v>
      </c>
      <c r="K42" s="31">
        <v>4030</v>
      </c>
      <c r="L42" s="50" t="str">
        <f t="shared" ref="L42" si="70">IF(K42&gt;K41,"○","●")</f>
        <v>○</v>
      </c>
      <c r="M42" s="31">
        <v>577</v>
      </c>
      <c r="N42" s="50" t="str">
        <f>IF(M42&gt;M41,"○","●")</f>
        <v>●</v>
      </c>
      <c r="O42" s="31">
        <v>1306</v>
      </c>
      <c r="P42" s="50" t="str">
        <f t="shared" ref="P42" si="71">IF(O42&gt;O41,"○","●")</f>
        <v>○</v>
      </c>
      <c r="Q42" s="71" t="s">
        <v>127</v>
      </c>
      <c r="R42" s="41"/>
      <c r="S42" s="74" t="s">
        <v>117</v>
      </c>
      <c r="T42" s="86"/>
      <c r="U42" s="112">
        <v>196</v>
      </c>
      <c r="V42" s="50" t="str">
        <f t="shared" si="41"/>
        <v>○</v>
      </c>
      <c r="W42" s="32">
        <v>6844</v>
      </c>
      <c r="X42" s="50" t="str">
        <f t="shared" si="41"/>
        <v>○</v>
      </c>
      <c r="Y42" s="28">
        <v>22613536</v>
      </c>
      <c r="Z42" s="41" t="str">
        <f>IF(Y42&gt;Y41,"○","●")</f>
        <v>○</v>
      </c>
      <c r="AA42" s="75"/>
      <c r="AB42" s="76"/>
      <c r="AC42" s="122"/>
      <c r="AD42" s="76"/>
      <c r="AE42" s="76"/>
      <c r="AF42" s="76"/>
      <c r="AG42" s="75" t="s">
        <v>133</v>
      </c>
      <c r="AH42" s="41"/>
      <c r="AI42" s="76" t="s">
        <v>141</v>
      </c>
      <c r="AJ42" s="86"/>
      <c r="AK42" s="29">
        <v>14300</v>
      </c>
      <c r="AL42" s="64" t="str">
        <f>IF(AK42&gt;AK41,"○","●")</f>
        <v>●</v>
      </c>
      <c r="AM42" s="28">
        <v>590555</v>
      </c>
      <c r="AN42" s="50" t="str">
        <f t="shared" si="43"/>
        <v>○</v>
      </c>
      <c r="AO42" s="42" t="s">
        <v>126</v>
      </c>
      <c r="AP42" s="41"/>
      <c r="AQ42" s="80">
        <v>453</v>
      </c>
      <c r="AR42" s="50" t="str">
        <f t="shared" si="54"/>
        <v>●</v>
      </c>
      <c r="AS42" s="132">
        <v>13</v>
      </c>
      <c r="AT42" s="68" t="s">
        <v>117</v>
      </c>
      <c r="AU42" s="69">
        <v>811</v>
      </c>
      <c r="AV42" s="50" t="str">
        <f t="shared" ref="AV42" si="72">IF(AU42&gt;AU41,"○","●")</f>
        <v>●</v>
      </c>
      <c r="AW42" s="69">
        <v>14</v>
      </c>
      <c r="AX42" s="68" t="str">
        <f t="shared" si="47"/>
        <v>-</v>
      </c>
      <c r="AY42" s="69">
        <v>5344</v>
      </c>
      <c r="AZ42" s="50" t="str">
        <f t="shared" ref="AZ42" si="73">IF(AY42&gt;AY41,"○","●")</f>
        <v>●</v>
      </c>
      <c r="BA42" s="69">
        <v>8</v>
      </c>
      <c r="BB42" s="68" t="str">
        <f t="shared" si="49"/>
        <v>-</v>
      </c>
      <c r="BC42" s="69">
        <v>2964</v>
      </c>
      <c r="BD42" s="50" t="str">
        <f t="shared" ref="BD42" si="74">IF(BC42&gt;BC41,"○","●")</f>
        <v>●</v>
      </c>
      <c r="BE42" s="69">
        <v>4</v>
      </c>
      <c r="BF42" s="68" t="str">
        <f t="shared" si="51"/>
        <v>-</v>
      </c>
      <c r="BG42" s="69">
        <v>3781</v>
      </c>
      <c r="BH42" s="50" t="str">
        <f t="shared" ref="BH42" si="75">IF(BG42&gt;BG41,"○","●")</f>
        <v>●</v>
      </c>
      <c r="BI42" s="134">
        <v>1357.5</v>
      </c>
      <c r="BJ42" s="64" t="str">
        <f>IF(BI42&gt;BI41,"○","●")</f>
        <v>○</v>
      </c>
      <c r="BK42" s="30">
        <v>13</v>
      </c>
      <c r="BL42" s="64" t="str">
        <f t="shared" ref="BL42" si="76">IF(BK42&gt;BK41,"○","●")</f>
        <v>●</v>
      </c>
      <c r="BM42" s="30">
        <v>719</v>
      </c>
      <c r="BN42" s="64" t="str">
        <f t="shared" ref="BN42" si="77">IF(BM42&gt;BM41,"○","●")</f>
        <v>○</v>
      </c>
      <c r="BO42" s="77">
        <v>42941653732</v>
      </c>
      <c r="BP42" s="50" t="str">
        <f t="shared" si="53"/>
        <v>●</v>
      </c>
      <c r="BQ42" s="30">
        <v>40566877532</v>
      </c>
      <c r="BR42" s="50" t="str">
        <f>IF(BQ42&gt;BQ41,"○","●")</f>
        <v>●</v>
      </c>
    </row>
    <row r="43" spans="1:70" s="98" customFormat="1" ht="16.5" customHeight="1" x14ac:dyDescent="0.2">
      <c r="A43" s="82" t="s">
        <v>146</v>
      </c>
      <c r="B43" s="73"/>
      <c r="C43" s="28">
        <v>104688</v>
      </c>
      <c r="D43" s="50" t="str">
        <f t="shared" ref="D43" si="78">IF(C43&gt;C42,"○","●")</f>
        <v>●</v>
      </c>
      <c r="E43" s="28">
        <v>49113</v>
      </c>
      <c r="F43" s="50" t="str">
        <f t="shared" ref="F43" si="79">IF(E43&gt;E42,"○","●")</f>
        <v>●</v>
      </c>
      <c r="G43" s="28">
        <v>1488</v>
      </c>
      <c r="H43" s="50" t="str">
        <f t="shared" ref="H43" si="80">IF(G43&gt;G42,"○","●")</f>
        <v>○</v>
      </c>
      <c r="I43" s="31">
        <v>3724</v>
      </c>
      <c r="J43" s="50" t="str">
        <f t="shared" ref="J43" si="81">IF(I43&gt;I42,"○","●")</f>
        <v>○</v>
      </c>
      <c r="K43" s="31">
        <v>4035</v>
      </c>
      <c r="L43" s="50" t="str">
        <f t="shared" ref="L43" si="82">IF(K43&gt;K42,"○","●")</f>
        <v>○</v>
      </c>
      <c r="M43" s="31">
        <v>541</v>
      </c>
      <c r="N43" s="50" t="str">
        <f>IF(M43&gt;M42,"○","●")</f>
        <v>●</v>
      </c>
      <c r="O43" s="31">
        <v>1379</v>
      </c>
      <c r="P43" s="50" t="str">
        <f t="shared" ref="P43" si="83">IF(O43&gt;O42,"○","●")</f>
        <v>○</v>
      </c>
      <c r="Q43" s="71" t="s">
        <v>127</v>
      </c>
      <c r="R43" s="41"/>
      <c r="S43" s="74" t="s">
        <v>117</v>
      </c>
      <c r="T43" s="86"/>
      <c r="U43" s="74"/>
      <c r="V43" s="50"/>
      <c r="W43" s="74"/>
      <c r="X43" s="50"/>
      <c r="Y43" s="74"/>
      <c r="Z43" s="115"/>
      <c r="AA43" s="75"/>
      <c r="AB43" s="76"/>
      <c r="AC43" s="122"/>
      <c r="AD43" s="76"/>
      <c r="AE43" s="76"/>
      <c r="AF43" s="76"/>
      <c r="AG43" s="75" t="s">
        <v>127</v>
      </c>
      <c r="AH43" s="41"/>
      <c r="AI43" s="76" t="s">
        <v>127</v>
      </c>
      <c r="AJ43" s="86"/>
      <c r="AK43" s="29">
        <v>14124</v>
      </c>
      <c r="AL43" s="64" t="str">
        <f>IF(AK43&gt;AK42,"○","●")</f>
        <v>●</v>
      </c>
      <c r="AM43" s="28">
        <v>591466</v>
      </c>
      <c r="AN43" s="50" t="str">
        <f t="shared" si="43"/>
        <v>○</v>
      </c>
      <c r="AO43" s="28">
        <v>51750</v>
      </c>
      <c r="AP43" s="41" t="str">
        <f>IF(AO43&gt;AO38,"○","●")</f>
        <v>●</v>
      </c>
      <c r="AQ43" s="80">
        <v>551</v>
      </c>
      <c r="AR43" s="50" t="str">
        <f t="shared" si="54"/>
        <v>○</v>
      </c>
      <c r="AS43" s="132">
        <v>13</v>
      </c>
      <c r="AT43" s="68" t="s">
        <v>117</v>
      </c>
      <c r="AU43" s="69">
        <v>761</v>
      </c>
      <c r="AV43" s="50" t="str">
        <f t="shared" ref="AV43" si="84">IF(AU43&gt;AU42,"○","●")</f>
        <v>●</v>
      </c>
      <c r="AW43" s="69">
        <v>14</v>
      </c>
      <c r="AX43" s="68" t="str">
        <f t="shared" si="47"/>
        <v>-</v>
      </c>
      <c r="AY43" s="69">
        <v>5180</v>
      </c>
      <c r="AZ43" s="50" t="str">
        <f t="shared" ref="AZ43" si="85">IF(AY43&gt;AY42,"○","●")</f>
        <v>●</v>
      </c>
      <c r="BA43" s="69">
        <v>9</v>
      </c>
      <c r="BB43" s="68" t="str">
        <f t="shared" si="49"/>
        <v>○</v>
      </c>
      <c r="BC43" s="69">
        <v>2936</v>
      </c>
      <c r="BD43" s="50" t="str">
        <f t="shared" ref="BD43" si="86">IF(BC43&gt;BC42,"○","●")</f>
        <v>●</v>
      </c>
      <c r="BE43" s="69">
        <v>4</v>
      </c>
      <c r="BF43" s="68" t="str">
        <f t="shared" si="51"/>
        <v>-</v>
      </c>
      <c r="BG43" s="69">
        <v>3604</v>
      </c>
      <c r="BH43" s="50" t="str">
        <f t="shared" ref="BH43" si="87">IF(BG43&gt;BG42,"○","●")</f>
        <v>●</v>
      </c>
      <c r="BI43" s="134">
        <v>1364.8</v>
      </c>
      <c r="BJ43" s="64" t="str">
        <f>IF(BI43&gt;BI42,"○","●")</f>
        <v>○</v>
      </c>
      <c r="BK43" s="30">
        <v>23</v>
      </c>
      <c r="BL43" s="64" t="str">
        <f t="shared" ref="BL43" si="88">IF(BK43&gt;BK42,"○","●")</f>
        <v>○</v>
      </c>
      <c r="BM43" s="30">
        <v>712</v>
      </c>
      <c r="BN43" s="64" t="str">
        <f t="shared" ref="BN43" si="89">IF(BM43&gt;BM42,"○","●")</f>
        <v>●</v>
      </c>
      <c r="BO43" s="77">
        <v>44770532305</v>
      </c>
      <c r="BP43" s="50" t="str">
        <f t="shared" si="53"/>
        <v>○</v>
      </c>
      <c r="BQ43" s="30">
        <v>42903352226</v>
      </c>
      <c r="BR43" s="50" t="str">
        <f>IF(BQ43&gt;BQ42,"○","●")</f>
        <v>○</v>
      </c>
    </row>
    <row r="44" spans="1:70" s="98" customFormat="1" ht="16.5" customHeight="1" x14ac:dyDescent="0.2">
      <c r="A44" s="82" t="s">
        <v>147</v>
      </c>
      <c r="B44" s="138"/>
      <c r="C44" s="103">
        <v>103359</v>
      </c>
      <c r="D44" s="50" t="str">
        <f t="shared" ref="D44" si="90">IF(C44&gt;C43,"○","●")</f>
        <v>●</v>
      </c>
      <c r="E44" s="103">
        <v>49032</v>
      </c>
      <c r="F44" s="50" t="str">
        <f t="shared" ref="F44" si="91">IF(E44&gt;E43,"○","●")</f>
        <v>●</v>
      </c>
      <c r="G44" s="103">
        <v>1602</v>
      </c>
      <c r="H44" s="50" t="str">
        <f t="shared" ref="H44" si="92">IF(G44&gt;G43,"○","●")</f>
        <v>○</v>
      </c>
      <c r="I44" s="104">
        <v>3443</v>
      </c>
      <c r="J44" s="50" t="str">
        <f t="shared" ref="J44" si="93">IF(I44&gt;I43,"○","●")</f>
        <v>●</v>
      </c>
      <c r="K44" s="104">
        <v>3881</v>
      </c>
      <c r="L44" s="50" t="str">
        <f t="shared" ref="L44" si="94">IF(K44&gt;K43,"○","●")</f>
        <v>●</v>
      </c>
      <c r="M44" s="104">
        <v>502</v>
      </c>
      <c r="N44" s="50" t="str">
        <f>IF(M44&gt;M43,"○","●")</f>
        <v>●</v>
      </c>
      <c r="O44" s="104">
        <v>1404</v>
      </c>
      <c r="P44" s="50" t="str">
        <f t="shared" ref="P44" si="95">IF(O44&gt;O43,"○","●")</f>
        <v>○</v>
      </c>
      <c r="Q44" s="142" t="s">
        <v>127</v>
      </c>
      <c r="R44" s="41"/>
      <c r="S44" s="105" t="s">
        <v>117</v>
      </c>
      <c r="T44" s="133"/>
      <c r="U44" s="105"/>
      <c r="V44" s="50"/>
      <c r="W44" s="105"/>
      <c r="X44" s="50"/>
      <c r="Y44" s="105"/>
      <c r="Z44" s="115"/>
      <c r="AA44" s="135"/>
      <c r="AB44" s="76"/>
      <c r="AC44" s="136"/>
      <c r="AD44" s="76"/>
      <c r="AE44" s="106"/>
      <c r="AF44" s="76"/>
      <c r="AG44" s="135" t="s">
        <v>127</v>
      </c>
      <c r="AH44" s="41"/>
      <c r="AI44" s="106" t="s">
        <v>127</v>
      </c>
      <c r="AJ44" s="86"/>
      <c r="AK44" s="105"/>
      <c r="AL44" s="64"/>
      <c r="AM44" s="103"/>
      <c r="AN44" s="50"/>
      <c r="AO44" s="107"/>
      <c r="AP44" s="41"/>
      <c r="AQ44" s="108">
        <v>760</v>
      </c>
      <c r="AR44" s="50" t="str">
        <f t="shared" si="54"/>
        <v>○</v>
      </c>
      <c r="AS44" s="139">
        <v>13</v>
      </c>
      <c r="AT44" s="68" t="s">
        <v>117</v>
      </c>
      <c r="AU44" s="109">
        <v>716</v>
      </c>
      <c r="AV44" s="50" t="str">
        <f t="shared" ref="AV44" si="96">IF(AU44&gt;AU43,"○","●")</f>
        <v>●</v>
      </c>
      <c r="AW44" s="109">
        <v>14</v>
      </c>
      <c r="AX44" s="68" t="str">
        <f t="shared" ref="AX44" si="97">IF(AW44&gt;AW40,"○",IF(AW44=AW41,"-","●"))</f>
        <v>-</v>
      </c>
      <c r="AY44" s="109">
        <v>5024</v>
      </c>
      <c r="AZ44" s="50" t="str">
        <f t="shared" ref="AZ44" si="98">IF(AY44&gt;AY43,"○","●")</f>
        <v>●</v>
      </c>
      <c r="BA44" s="109">
        <v>9</v>
      </c>
      <c r="BB44" s="68" t="str">
        <f>IF(BA44&gt;BA43,"○",IF(BA44=BA43,"-","●"))</f>
        <v>-</v>
      </c>
      <c r="BC44" s="109">
        <v>2921</v>
      </c>
      <c r="BD44" s="50" t="str">
        <f t="shared" ref="BD44" si="99">IF(BC44&gt;BC43,"○","●")</f>
        <v>●</v>
      </c>
      <c r="BE44" s="109">
        <v>4</v>
      </c>
      <c r="BF44" s="68" t="str">
        <f t="shared" ref="BF44" si="100">IF(BE44&gt;BE40,"○",IF(BE44=BE41,"-","●"))</f>
        <v>-</v>
      </c>
      <c r="BG44" s="109">
        <v>3523</v>
      </c>
      <c r="BH44" s="50" t="str">
        <f t="shared" ref="BH44" si="101">IF(BG44&gt;BG43,"○","●")</f>
        <v>●</v>
      </c>
      <c r="BI44" s="140"/>
      <c r="BJ44" s="64"/>
      <c r="BK44" s="110">
        <v>27</v>
      </c>
      <c r="BL44" s="64" t="str">
        <f t="shared" ref="BL44" si="102">IF(BK44&gt;BK43,"○","●")</f>
        <v>○</v>
      </c>
      <c r="BM44" s="110"/>
      <c r="BN44" s="64" t="str">
        <f t="shared" ref="BN44" si="103">IF(BM44&gt;BM43,"○","●")</f>
        <v>●</v>
      </c>
      <c r="BO44" s="119"/>
      <c r="BP44" s="50"/>
      <c r="BQ44" s="110"/>
      <c r="BR44" s="102"/>
    </row>
    <row r="45" spans="1:70" s="2" customFormat="1" ht="13" customHeight="1" x14ac:dyDescent="0.2">
      <c r="A45" s="82"/>
      <c r="B45" s="85" t="s">
        <v>97</v>
      </c>
      <c r="C45" s="28"/>
      <c r="D45" s="50"/>
      <c r="E45" s="28"/>
      <c r="F45" s="50"/>
      <c r="G45" s="28"/>
      <c r="H45" s="50"/>
      <c r="I45" s="31"/>
      <c r="J45" s="50"/>
      <c r="K45" s="31"/>
      <c r="L45" s="41"/>
      <c r="M45" s="31"/>
      <c r="N45" s="41"/>
      <c r="O45" s="31"/>
      <c r="P45" s="41"/>
      <c r="Q45" s="85" t="s">
        <v>97</v>
      </c>
      <c r="R45" s="74"/>
      <c r="S45" s="74"/>
      <c r="T45" s="74"/>
      <c r="U45" s="74"/>
      <c r="V45" s="74"/>
      <c r="W45" s="74"/>
      <c r="X45" s="74"/>
      <c r="Y45" s="74"/>
      <c r="Z45" s="74"/>
      <c r="AA45" s="76"/>
      <c r="AB45" s="76"/>
      <c r="AC45" s="122"/>
      <c r="AD45" s="76"/>
      <c r="AE45" s="76"/>
      <c r="AF45" s="76"/>
      <c r="AG45" s="85" t="s">
        <v>97</v>
      </c>
      <c r="AH45" s="76"/>
      <c r="AI45" s="76"/>
      <c r="AJ45" s="76"/>
      <c r="AK45" s="74"/>
      <c r="AL45" s="83"/>
      <c r="AM45" s="28"/>
      <c r="AN45" s="50"/>
      <c r="AO45" s="42"/>
      <c r="AP45" s="41"/>
      <c r="AQ45" s="80"/>
      <c r="AR45" s="66"/>
      <c r="AS45" s="85" t="s">
        <v>97</v>
      </c>
      <c r="AT45" s="68"/>
      <c r="AU45" s="69"/>
      <c r="AV45" s="68"/>
      <c r="AW45" s="69"/>
      <c r="AX45" s="68"/>
      <c r="AY45" s="69"/>
      <c r="AZ45" s="68"/>
      <c r="BA45" s="69"/>
      <c r="BB45" s="68"/>
      <c r="BC45" s="69"/>
      <c r="BD45" s="68"/>
      <c r="BE45" s="69"/>
      <c r="BF45" s="68"/>
      <c r="BG45" s="69"/>
      <c r="BH45" s="68"/>
      <c r="BI45" s="85" t="s">
        <v>97</v>
      </c>
      <c r="BJ45" s="41"/>
      <c r="BK45" s="30"/>
      <c r="BL45" s="84"/>
      <c r="BM45" s="30"/>
      <c r="BN45" s="41"/>
      <c r="BO45" s="30"/>
      <c r="BP45" s="30"/>
      <c r="BQ45" s="30"/>
    </row>
    <row r="46" spans="1:70" s="2" customFormat="1" ht="13" customHeight="1" x14ac:dyDescent="0.2">
      <c r="A46" s="87"/>
      <c r="B46" s="88" t="s">
        <v>95</v>
      </c>
      <c r="C46" s="89"/>
      <c r="D46" s="90"/>
      <c r="E46" s="89"/>
      <c r="F46" s="90"/>
      <c r="G46" s="89"/>
      <c r="H46" s="91"/>
      <c r="I46" s="89"/>
      <c r="J46" s="91"/>
      <c r="K46" s="89"/>
      <c r="L46" s="89"/>
      <c r="M46" s="89"/>
      <c r="N46" s="89"/>
      <c r="O46" s="89"/>
      <c r="P46" s="89"/>
      <c r="Q46" s="88" t="s">
        <v>90</v>
      </c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123"/>
      <c r="AD46" s="88"/>
      <c r="AE46" s="88"/>
      <c r="AF46" s="88"/>
      <c r="AG46" s="89"/>
      <c r="AH46" s="89"/>
      <c r="AI46" s="89"/>
      <c r="AJ46" s="89"/>
      <c r="AK46" s="89"/>
      <c r="AL46" s="91"/>
      <c r="AM46" s="89"/>
      <c r="AN46" s="91"/>
      <c r="AO46" s="89"/>
      <c r="AP46" s="89"/>
      <c r="AQ46" s="89"/>
      <c r="AR46" s="89"/>
      <c r="AS46" s="88" t="s">
        <v>94</v>
      </c>
      <c r="AT46" s="91"/>
      <c r="AU46" s="89"/>
      <c r="AV46" s="91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92"/>
      <c r="BL46" s="92"/>
      <c r="BM46" s="92"/>
      <c r="BN46" s="92"/>
      <c r="BO46" s="92"/>
      <c r="BP46" s="92"/>
      <c r="BQ46" s="92"/>
    </row>
    <row r="47" spans="1:70" s="94" customFormat="1" ht="13" customHeight="1" x14ac:dyDescent="0.2">
      <c r="A47" s="93"/>
      <c r="C47" s="95"/>
      <c r="D47" s="96"/>
      <c r="E47" s="37"/>
      <c r="F47" s="96"/>
      <c r="G47" s="95"/>
      <c r="H47" s="96"/>
      <c r="I47" s="95"/>
      <c r="J47" s="96"/>
      <c r="K47" s="95"/>
      <c r="L47" s="95"/>
      <c r="M47" s="95"/>
      <c r="N47" s="95"/>
      <c r="O47" s="95"/>
      <c r="P47" s="95"/>
      <c r="Q47" s="146" t="s">
        <v>92</v>
      </c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95"/>
      <c r="AH47" s="95"/>
      <c r="AI47" s="95"/>
      <c r="AJ47" s="95"/>
      <c r="AK47" s="95"/>
      <c r="AL47" s="96"/>
      <c r="AM47" s="95"/>
      <c r="AN47" s="96"/>
      <c r="AO47" s="95"/>
      <c r="AP47" s="95"/>
      <c r="AQ47" s="95"/>
      <c r="AR47" s="95"/>
      <c r="AS47" s="88" t="s">
        <v>99</v>
      </c>
      <c r="AT47" s="96"/>
      <c r="AU47" s="95"/>
      <c r="AV47" s="96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</row>
    <row r="48" spans="1:70" s="15" customFormat="1" ht="7.5" x14ac:dyDescent="0.15">
      <c r="A48" s="23"/>
      <c r="B48" s="24"/>
      <c r="C48" s="24"/>
      <c r="D48" s="58"/>
      <c r="E48" s="24"/>
      <c r="F48" s="58"/>
      <c r="G48" s="24"/>
      <c r="H48" s="58"/>
      <c r="I48" s="24"/>
      <c r="J48" s="58"/>
      <c r="K48" s="24"/>
      <c r="L48" s="24"/>
      <c r="M48" s="24"/>
      <c r="N48" s="24"/>
      <c r="O48" s="24"/>
      <c r="P48" s="24"/>
      <c r="Q48" s="24"/>
      <c r="R48" s="24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124"/>
      <c r="AD48" s="25"/>
      <c r="AE48" s="25"/>
      <c r="AF48" s="25"/>
      <c r="AG48" s="25"/>
      <c r="AH48" s="25"/>
      <c r="AI48" s="25"/>
      <c r="AJ48" s="25"/>
      <c r="AK48" s="24"/>
      <c r="AL48" s="58"/>
      <c r="AM48" s="25"/>
      <c r="AN48" s="51"/>
      <c r="AO48" s="24"/>
      <c r="AP48" s="24"/>
      <c r="AQ48" s="24"/>
      <c r="AR48" s="24"/>
      <c r="AS48" s="24"/>
      <c r="AT48" s="58"/>
      <c r="AU48" s="24"/>
      <c r="AV48" s="58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6"/>
      <c r="BJ48" s="26"/>
      <c r="BK48" s="24"/>
      <c r="BL48" s="24"/>
      <c r="BM48" s="24"/>
      <c r="BN48" s="24"/>
      <c r="BO48" s="24"/>
      <c r="BP48" s="24"/>
      <c r="BQ48" s="24"/>
    </row>
    <row r="49" spans="1:62" s="15" customFormat="1" ht="7.5" x14ac:dyDescent="0.15">
      <c r="A49" s="14"/>
      <c r="D49" s="59"/>
      <c r="F49" s="59"/>
      <c r="H49" s="59"/>
      <c r="J49" s="59"/>
      <c r="S49" s="17"/>
      <c r="T49" s="17"/>
      <c r="U49" s="17"/>
      <c r="V49" s="17"/>
      <c r="W49" s="18"/>
      <c r="X49" s="18"/>
      <c r="Y49" s="17"/>
      <c r="Z49" s="17"/>
      <c r="AA49" s="17"/>
      <c r="AB49" s="17"/>
      <c r="AC49" s="125"/>
      <c r="AD49" s="19"/>
      <c r="AE49" s="17"/>
      <c r="AF49" s="17"/>
      <c r="AG49" s="17"/>
      <c r="AH49" s="17"/>
      <c r="AI49" s="17"/>
      <c r="AJ49" s="17"/>
      <c r="AL49" s="59"/>
      <c r="AM49" s="17"/>
      <c r="AN49" s="52"/>
      <c r="AO49" s="20"/>
      <c r="AP49" s="20"/>
      <c r="AQ49" s="21"/>
      <c r="AR49" s="21"/>
      <c r="AT49" s="59"/>
      <c r="AV49" s="59"/>
      <c r="BI49" s="16"/>
      <c r="BJ49" s="16"/>
    </row>
    <row r="50" spans="1:62" s="15" customFormat="1" ht="7.5" x14ac:dyDescent="0.15">
      <c r="A50" s="14"/>
      <c r="D50" s="59"/>
      <c r="F50" s="59"/>
      <c r="H50" s="59"/>
      <c r="J50" s="59"/>
      <c r="Q50" s="22"/>
      <c r="R50" s="22"/>
      <c r="S50" s="17"/>
      <c r="T50" s="17"/>
      <c r="U50" s="17"/>
      <c r="V50" s="17"/>
      <c r="W50" s="18"/>
      <c r="X50" s="18"/>
      <c r="Y50" s="17"/>
      <c r="Z50" s="17"/>
      <c r="AA50" s="17"/>
      <c r="AB50" s="17"/>
      <c r="AC50" s="126"/>
      <c r="AD50" s="17"/>
      <c r="AE50" s="17"/>
      <c r="AF50" s="17"/>
      <c r="AG50" s="17"/>
      <c r="AH50" s="17"/>
      <c r="AI50" s="17"/>
      <c r="AJ50" s="17"/>
      <c r="AL50" s="59"/>
      <c r="AM50" s="17"/>
      <c r="AN50" s="52"/>
      <c r="AO50" s="20"/>
      <c r="AP50" s="20"/>
      <c r="AQ50" s="21"/>
      <c r="AR50" s="21"/>
      <c r="AT50" s="59"/>
      <c r="AV50" s="59"/>
      <c r="BI50" s="16"/>
      <c r="BJ50" s="16"/>
    </row>
    <row r="51" spans="1:62" x14ac:dyDescent="0.2">
      <c r="Q51" s="5"/>
      <c r="R51" s="5"/>
      <c r="S51" s="7"/>
      <c r="T51" s="7"/>
      <c r="U51" s="7"/>
      <c r="V51" s="7"/>
      <c r="W51" s="12"/>
      <c r="X51" s="12"/>
      <c r="Y51" s="7"/>
      <c r="Z51" s="7"/>
      <c r="AA51" s="7"/>
      <c r="AB51" s="7"/>
      <c r="AC51" s="127"/>
      <c r="AD51" s="7"/>
      <c r="AE51" s="7"/>
      <c r="AF51" s="7"/>
      <c r="AG51" s="7"/>
      <c r="AH51" s="7"/>
      <c r="AI51" s="7"/>
      <c r="AJ51" s="7"/>
      <c r="AM51" s="7"/>
      <c r="AN51" s="53"/>
      <c r="AO51" s="8"/>
      <c r="AP51" s="8"/>
      <c r="AQ51" s="9"/>
      <c r="AR51" s="9"/>
      <c r="BI51" s="13"/>
      <c r="BJ51" s="13"/>
    </row>
    <row r="52" spans="1:62" x14ac:dyDescent="0.2">
      <c r="Q52" s="5"/>
      <c r="R52" s="5"/>
      <c r="S52" s="7"/>
      <c r="T52" s="7"/>
      <c r="U52" s="7"/>
      <c r="V52" s="7"/>
      <c r="W52" s="12"/>
      <c r="X52" s="12"/>
      <c r="Y52" s="7"/>
      <c r="Z52" s="7"/>
      <c r="AA52" s="7"/>
      <c r="AB52" s="7"/>
      <c r="AC52" s="127"/>
      <c r="AD52" s="7"/>
      <c r="AE52" s="7"/>
      <c r="AF52" s="7"/>
      <c r="AG52" s="7"/>
      <c r="AH52" s="7"/>
      <c r="AI52" s="7"/>
      <c r="AJ52" s="7"/>
      <c r="AM52" s="7"/>
      <c r="AN52" s="53"/>
      <c r="AO52" s="8"/>
      <c r="AP52" s="8"/>
      <c r="AQ52" s="9"/>
      <c r="AR52" s="9"/>
      <c r="BI52" s="13"/>
      <c r="BJ52" s="13"/>
    </row>
    <row r="53" spans="1:62" x14ac:dyDescent="0.2">
      <c r="C53" s="5"/>
      <c r="D53" s="60"/>
      <c r="E53" s="5"/>
      <c r="F53" s="60"/>
      <c r="G53" s="5"/>
      <c r="H53" s="61"/>
      <c r="Q53" s="5"/>
      <c r="R53" s="5"/>
      <c r="S53" s="7"/>
      <c r="T53" s="7"/>
      <c r="U53" s="7"/>
      <c r="V53" s="7"/>
      <c r="W53" s="12"/>
      <c r="X53" s="12"/>
      <c r="Y53" s="7"/>
      <c r="Z53" s="7"/>
      <c r="AA53" s="7"/>
      <c r="AB53" s="7"/>
      <c r="AC53" s="127"/>
      <c r="AD53" s="7"/>
      <c r="AE53" s="7"/>
      <c r="AF53" s="7"/>
      <c r="AG53" s="7"/>
      <c r="AH53" s="7"/>
      <c r="AI53" s="7"/>
      <c r="AJ53" s="7"/>
      <c r="AM53" s="7"/>
      <c r="AN53" s="53"/>
      <c r="AO53" s="8"/>
      <c r="AP53" s="8"/>
      <c r="AQ53" s="9"/>
      <c r="AR53" s="9"/>
      <c r="AS53" s="6"/>
      <c r="AT53" s="62"/>
      <c r="AU53" s="6"/>
      <c r="AV53" s="62"/>
      <c r="AW53" s="6"/>
      <c r="AX53" s="6"/>
      <c r="AY53" s="6"/>
      <c r="AZ53" s="6"/>
      <c r="BA53" s="6"/>
      <c r="BB53" s="6"/>
      <c r="BI53" s="13"/>
      <c r="BJ53" s="13"/>
    </row>
    <row r="54" spans="1:62" x14ac:dyDescent="0.2">
      <c r="C54" s="5"/>
      <c r="D54" s="60"/>
      <c r="E54" s="5"/>
      <c r="F54" s="60"/>
      <c r="G54" s="5"/>
      <c r="H54" s="61"/>
      <c r="Q54" s="5"/>
      <c r="R54" s="5"/>
      <c r="S54" s="7"/>
      <c r="T54" s="7"/>
      <c r="U54" s="7"/>
      <c r="V54" s="7"/>
      <c r="W54" s="12"/>
      <c r="X54" s="12"/>
      <c r="Y54" s="7"/>
      <c r="Z54" s="7"/>
      <c r="AA54" s="7"/>
      <c r="AB54" s="7"/>
      <c r="AC54" s="127"/>
      <c r="AD54" s="7"/>
      <c r="AE54" s="7"/>
      <c r="AF54" s="7"/>
      <c r="AG54" s="7"/>
      <c r="AH54" s="7"/>
      <c r="AI54" s="7"/>
      <c r="AJ54" s="7"/>
      <c r="AM54" s="7"/>
      <c r="AN54" s="53"/>
      <c r="AO54" s="8"/>
      <c r="AP54" s="8"/>
      <c r="AQ54" s="9"/>
      <c r="AR54" s="9"/>
      <c r="BI54" s="13"/>
      <c r="BJ54" s="13"/>
    </row>
    <row r="55" spans="1:62" x14ac:dyDescent="0.2">
      <c r="C55" s="5"/>
      <c r="D55" s="60"/>
      <c r="E55" s="5"/>
      <c r="F55" s="60"/>
      <c r="G55" s="5"/>
      <c r="H55" s="61"/>
      <c r="Q55" s="5"/>
      <c r="R55" s="5"/>
      <c r="S55" s="7"/>
      <c r="T55" s="7"/>
      <c r="U55" s="7"/>
      <c r="V55" s="7"/>
      <c r="W55" s="12"/>
      <c r="X55" s="12"/>
      <c r="Y55" s="7"/>
      <c r="Z55" s="7"/>
      <c r="AA55" s="7"/>
      <c r="AB55" s="7"/>
      <c r="AC55" s="127"/>
      <c r="AD55" s="7"/>
      <c r="AE55" s="7"/>
      <c r="AF55" s="7"/>
      <c r="AG55" s="7"/>
      <c r="AH55" s="7"/>
      <c r="AI55" s="7"/>
      <c r="AJ55" s="7"/>
      <c r="AM55" s="7"/>
      <c r="AN55" s="53"/>
      <c r="AO55" s="8"/>
      <c r="AP55" s="8"/>
      <c r="AQ55" s="9"/>
      <c r="AR55" s="9"/>
      <c r="BI55" s="13"/>
      <c r="BJ55" s="13"/>
    </row>
    <row r="56" spans="1:62" x14ac:dyDescent="0.2">
      <c r="C56" s="5"/>
      <c r="D56" s="60"/>
      <c r="E56" s="5"/>
      <c r="F56" s="60"/>
      <c r="G56" s="5"/>
      <c r="H56" s="61"/>
      <c r="Q56" s="5"/>
      <c r="R56" s="5"/>
      <c r="S56" s="10"/>
      <c r="T56" s="10"/>
      <c r="U56" s="11"/>
      <c r="V56" s="11"/>
      <c r="W56" s="11"/>
      <c r="X56" s="11"/>
      <c r="Y56" s="11"/>
      <c r="Z56" s="11"/>
      <c r="AA56" s="11"/>
      <c r="AB56" s="11"/>
      <c r="AC56" s="128"/>
      <c r="AD56" s="11"/>
      <c r="AE56" s="11"/>
      <c r="AF56" s="11"/>
      <c r="AG56" s="11"/>
      <c r="AH56" s="11"/>
      <c r="AI56" s="11"/>
      <c r="AJ56" s="11"/>
      <c r="AM56" s="11"/>
      <c r="AN56" s="54"/>
      <c r="AO56" s="8"/>
      <c r="AP56" s="8"/>
      <c r="AQ56" s="8"/>
      <c r="AR56" s="8"/>
      <c r="BI56" s="13"/>
      <c r="BJ56" s="13"/>
    </row>
    <row r="57" spans="1:62" x14ac:dyDescent="0.2">
      <c r="C57" s="5"/>
      <c r="D57" s="60"/>
      <c r="E57" s="5"/>
      <c r="F57" s="60"/>
      <c r="G57" s="5"/>
      <c r="H57" s="61"/>
      <c r="U57" s="8"/>
      <c r="V57" s="8"/>
      <c r="W57" s="8"/>
      <c r="X57" s="8"/>
      <c r="Y57" s="8"/>
      <c r="Z57" s="8"/>
      <c r="AA57" s="8"/>
      <c r="AB57" s="8"/>
      <c r="AC57" s="129"/>
      <c r="AD57" s="8"/>
      <c r="AE57" s="8"/>
      <c r="AF57" s="8"/>
      <c r="AG57" s="8"/>
      <c r="AH57" s="8"/>
      <c r="AI57" s="8"/>
      <c r="AJ57" s="8"/>
      <c r="AM57" s="8"/>
      <c r="AN57" s="55"/>
      <c r="AO57" s="8"/>
      <c r="AP57" s="8"/>
      <c r="AQ57" s="8"/>
      <c r="AR57" s="8"/>
      <c r="BI57" s="13"/>
      <c r="BJ57" s="13"/>
    </row>
    <row r="58" spans="1:62" x14ac:dyDescent="0.2">
      <c r="C58" s="5"/>
      <c r="D58" s="60"/>
      <c r="E58" s="5"/>
      <c r="F58" s="60"/>
      <c r="G58" s="5"/>
      <c r="H58" s="61"/>
    </row>
    <row r="59" spans="1:62" x14ac:dyDescent="0.2">
      <c r="C59" s="5"/>
      <c r="D59" s="60"/>
      <c r="E59" s="5"/>
      <c r="F59" s="60"/>
      <c r="G59" s="5"/>
      <c r="H59" s="61"/>
    </row>
    <row r="60" spans="1:62" x14ac:dyDescent="0.2">
      <c r="C60" s="5"/>
      <c r="D60" s="60"/>
      <c r="E60" s="5"/>
      <c r="F60" s="60"/>
      <c r="G60" s="5"/>
      <c r="H60" s="61"/>
    </row>
    <row r="61" spans="1:62" x14ac:dyDescent="0.2">
      <c r="C61" s="5"/>
      <c r="D61" s="60"/>
      <c r="E61" s="5"/>
      <c r="F61" s="60"/>
      <c r="G61" s="5"/>
      <c r="H61" s="61"/>
    </row>
    <row r="62" spans="1:62" x14ac:dyDescent="0.2">
      <c r="C62" s="5"/>
      <c r="D62" s="60"/>
      <c r="E62" s="5"/>
      <c r="F62" s="60"/>
      <c r="G62" s="5"/>
      <c r="H62" s="61"/>
    </row>
  </sheetData>
  <mergeCells count="124">
    <mergeCell ref="AM1:AR1"/>
    <mergeCell ref="AS1:BH1"/>
    <mergeCell ref="BI1:BJ1"/>
    <mergeCell ref="BK1:BL1"/>
    <mergeCell ref="BM1:BR1"/>
    <mergeCell ref="C2:D2"/>
    <mergeCell ref="E2:F2"/>
    <mergeCell ref="G2:H2"/>
    <mergeCell ref="I2:J2"/>
    <mergeCell ref="K2:L2"/>
    <mergeCell ref="C1:P1"/>
    <mergeCell ref="Q1:T1"/>
    <mergeCell ref="U1:Z1"/>
    <mergeCell ref="AA1:AF1"/>
    <mergeCell ref="AG1:AJ1"/>
    <mergeCell ref="AK1:AL1"/>
    <mergeCell ref="AC2:AD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BI2:BJ2"/>
    <mergeCell ref="BK2:BL2"/>
    <mergeCell ref="BM2:BN2"/>
    <mergeCell ref="BO2:BP2"/>
    <mergeCell ref="BQ2:BR2"/>
    <mergeCell ref="C3:F3"/>
    <mergeCell ref="G3:H3"/>
    <mergeCell ref="I3:P3"/>
    <mergeCell ref="Q3:T3"/>
    <mergeCell ref="U3:Z3"/>
    <mergeCell ref="AW2:AX2"/>
    <mergeCell ref="AY2:AZ2"/>
    <mergeCell ref="BA2:BB2"/>
    <mergeCell ref="BC2:BD2"/>
    <mergeCell ref="BE2:BF2"/>
    <mergeCell ref="BG2:BH2"/>
    <mergeCell ref="AK2:AL2"/>
    <mergeCell ref="AM2:AN2"/>
    <mergeCell ref="AO2:AP2"/>
    <mergeCell ref="AQ2:AR2"/>
    <mergeCell ref="AS2:AT2"/>
    <mergeCell ref="AU2:AV2"/>
    <mergeCell ref="Y2:Z2"/>
    <mergeCell ref="AA2:AB2"/>
    <mergeCell ref="AS3:BD3"/>
    <mergeCell ref="BE3:BH3"/>
    <mergeCell ref="BI3:BJ3"/>
    <mergeCell ref="BK3:BL3"/>
    <mergeCell ref="BM3:BN3"/>
    <mergeCell ref="BO3:BR3"/>
    <mergeCell ref="AA3:AF3"/>
    <mergeCell ref="AG3:AJ3"/>
    <mergeCell ref="AK3:AL3"/>
    <mergeCell ref="AM3:AN3"/>
    <mergeCell ref="AO3:AP3"/>
    <mergeCell ref="AQ3:AR3"/>
    <mergeCell ref="AU4:AV4"/>
    <mergeCell ref="AW4:AX4"/>
    <mergeCell ref="O4:P4"/>
    <mergeCell ref="Q4:T4"/>
    <mergeCell ref="U4:Z4"/>
    <mergeCell ref="AA4:AF4"/>
    <mergeCell ref="AG4:AJ4"/>
    <mergeCell ref="AK4:AL4"/>
    <mergeCell ref="C4:D4"/>
    <mergeCell ref="E4:F4"/>
    <mergeCell ref="G4:H4"/>
    <mergeCell ref="I4:J4"/>
    <mergeCell ref="K4:L4"/>
    <mergeCell ref="M4:N4"/>
    <mergeCell ref="U5:V5"/>
    <mergeCell ref="W5:X5"/>
    <mergeCell ref="Y5:Z5"/>
    <mergeCell ref="AA5:AB5"/>
    <mergeCell ref="BK4:BN4"/>
    <mergeCell ref="BO4:BP4"/>
    <mergeCell ref="BQ4:BR4"/>
    <mergeCell ref="C5:D5"/>
    <mergeCell ref="E5:F5"/>
    <mergeCell ref="G5:H5"/>
    <mergeCell ref="I5:J5"/>
    <mergeCell ref="K5:L5"/>
    <mergeCell ref="M5:N5"/>
    <mergeCell ref="O5:P5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BM5:BN5"/>
    <mergeCell ref="BO5:BP5"/>
    <mergeCell ref="BQ5:BR5"/>
    <mergeCell ref="Q47:AF47"/>
    <mergeCell ref="BA5:BB5"/>
    <mergeCell ref="BC5:BD5"/>
    <mergeCell ref="BE5:BF5"/>
    <mergeCell ref="BG5:BH5"/>
    <mergeCell ref="BI5:BJ5"/>
    <mergeCell ref="BK5:BL5"/>
    <mergeCell ref="AO5:AP5"/>
    <mergeCell ref="AQ5:AR5"/>
    <mergeCell ref="AS5:AT5"/>
    <mergeCell ref="AU5:AV5"/>
    <mergeCell ref="AW5:AX5"/>
    <mergeCell ref="AY5:AZ5"/>
    <mergeCell ref="AC5:AD5"/>
    <mergeCell ref="AE5:AF5"/>
    <mergeCell ref="AG5:AH5"/>
    <mergeCell ref="AI5:AJ5"/>
    <mergeCell ref="AK5:AL5"/>
    <mergeCell ref="AM5:AN5"/>
    <mergeCell ref="Q5:R5"/>
    <mergeCell ref="S5:T5"/>
  </mergeCells>
  <phoneticPr fontId="2"/>
  <pageMargins left="0.98425196850393704" right="0.98425196850393704" top="1.1811023622047245" bottom="1.1811023622047245" header="0.78740157480314965" footer="0.59055118110236227"/>
  <pageSetup paperSize="9" scale="83" firstPageNumber="4" orientation="portrait" useFirstPageNumber="1" r:id="rId1"/>
  <headerFooter scaleWithDoc="0" alignWithMargins="0">
    <oddHeader>&amp;C&amp;16主　要　統　計　長　期　指　標</oddHeader>
    <oddFooter>&amp;C&amp;12&amp;P</oddFooter>
  </headerFooter>
  <colBreaks count="4" manualBreakCount="4">
    <brk id="16" max="1048575" man="1"/>
    <brk id="32" max="1048575" man="1"/>
    <brk id="44" max="1048575" man="1"/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主要統計長期指標</vt:lpstr>
      <vt:lpstr>主要統計長期指標!Print_Area</vt:lpstr>
      <vt:lpstr>主要統計長期指標!Print_Titles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2024-03-14T07:17:08Z</dcterms:created>
  <dcterms:modified xsi:type="dcterms:W3CDTF">2025-03-13T06:52:12Z</dcterms:modified>
</cp:coreProperties>
</file>