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defaultThemeVersion="124226"/>
  <xr:revisionPtr revIDLastSave="0" documentId="13_ncr:1_{3507BD3D-5A1A-481C-B77B-5C20659693F4}" xr6:coauthVersionLast="47" xr6:coauthVersionMax="47" xr10:uidLastSave="{00000000-0000-0000-0000-000000000000}"/>
  <bookViews>
    <workbookView xWindow="2880" yWindow="2880" windowWidth="14400" windowHeight="7810" xr2:uid="{00000000-000D-0000-FFFF-FFFF00000000}"/>
  </bookViews>
  <sheets>
    <sheet name="A-01-04" sheetId="10" r:id="rId1"/>
    <sheet name="A-05" sheetId="11" r:id="rId2"/>
    <sheet name="A-06-07" sheetId="12" r:id="rId3"/>
    <sheet name="A-08-09" sheetId="13" r:id="rId4"/>
    <sheet name="A-10-11" sheetId="14" r:id="rId5"/>
    <sheet name="A-12-13" sheetId="15" r:id="rId6"/>
  </sheets>
  <definedNames>
    <definedName name="_xlnm.Print_Area" localSheetId="0">'A-01-04'!$A$1:$K$47</definedName>
    <definedName name="集計ｍｓ10" localSheetId="0">#REF!</definedName>
    <definedName name="集計ｍｓ10" localSheetId="1">#REF!</definedName>
    <definedName name="集計ｍｓ10" localSheetId="2">#REF!</definedName>
    <definedName name="集計ｍｓ10" localSheetId="3">#REF!</definedName>
    <definedName name="集計ｍｓ10" localSheetId="4">#REF!</definedName>
    <definedName name="集計ｍｓ10" localSheetId="5">#REF!</definedName>
    <definedName name="集計ｍｓ1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11" l="1"/>
  <c r="H26" i="11"/>
  <c r="G25" i="11"/>
  <c r="F25" i="11"/>
  <c r="H25" i="11" s="1"/>
  <c r="I25" i="11" s="1"/>
  <c r="I24" i="11"/>
  <c r="G24" i="11"/>
  <c r="H23" i="11"/>
  <c r="I23" i="11" s="1"/>
  <c r="H22" i="11"/>
  <c r="I22" i="11" s="1"/>
  <c r="I21" i="11"/>
  <c r="I20" i="11"/>
  <c r="I19" i="11"/>
  <c r="I18" i="11"/>
  <c r="F18" i="11"/>
  <c r="I17" i="11"/>
  <c r="I16" i="11"/>
  <c r="I15" i="11"/>
  <c r="I14" i="11"/>
  <c r="I13" i="11"/>
  <c r="I12" i="11"/>
  <c r="I11" i="11"/>
  <c r="I10" i="11"/>
  <c r="I9" i="11"/>
  <c r="I8" i="11"/>
  <c r="G8" i="11"/>
  <c r="F8" i="11"/>
  <c r="I7" i="11"/>
  <c r="I6" i="11"/>
  <c r="N36" i="14"/>
  <c r="I26" i="11" l="1"/>
  <c r="I27" i="11"/>
</calcChain>
</file>

<file path=xl/sharedStrings.xml><?xml version="1.0" encoding="utf-8"?>
<sst xmlns="http://schemas.openxmlformats.org/spreadsheetml/2006/main" count="476" uniqueCount="293">
  <si>
    <t>　　　東海道線を西に、丹那トンネルをぬけると、「富士の白雪朝日に溶けて、溶けて流れて</t>
    <rPh sb="3" eb="6">
      <t>トウカイドウ</t>
    </rPh>
    <rPh sb="6" eb="7">
      <t>セン</t>
    </rPh>
    <rPh sb="8" eb="9">
      <t>ニシ</t>
    </rPh>
    <rPh sb="11" eb="12">
      <t>タン</t>
    </rPh>
    <rPh sb="12" eb="13">
      <t>ナス</t>
    </rPh>
    <rPh sb="24" eb="26">
      <t>フジ</t>
    </rPh>
    <rPh sb="27" eb="28">
      <t>シロ</t>
    </rPh>
    <rPh sb="28" eb="29">
      <t>ユキ</t>
    </rPh>
    <rPh sb="29" eb="31">
      <t>アサヒ</t>
    </rPh>
    <rPh sb="32" eb="33">
      <t>ト</t>
    </rPh>
    <rPh sb="36" eb="37">
      <t>ト</t>
    </rPh>
    <rPh sb="39" eb="40">
      <t>ナガ</t>
    </rPh>
    <phoneticPr fontId="1"/>
  </si>
  <si>
    <t>　　の東部、伊豆半島の玄関口に位置し、東は天下の景勝地箱根連山があり、北はその偉</t>
    <rPh sb="3" eb="5">
      <t>トウブ</t>
    </rPh>
    <rPh sb="6" eb="8">
      <t>イズ</t>
    </rPh>
    <rPh sb="8" eb="10">
      <t>ハントウ</t>
    </rPh>
    <rPh sb="11" eb="13">
      <t>ゲンカン</t>
    </rPh>
    <rPh sb="13" eb="14">
      <t>クチ</t>
    </rPh>
    <rPh sb="15" eb="17">
      <t>イチ</t>
    </rPh>
    <rPh sb="19" eb="20">
      <t>ヒガシ</t>
    </rPh>
    <rPh sb="21" eb="23">
      <t>テンカ</t>
    </rPh>
    <rPh sb="24" eb="26">
      <t>ケイショウ</t>
    </rPh>
    <rPh sb="26" eb="27">
      <t>チ</t>
    </rPh>
    <rPh sb="27" eb="28">
      <t>ハコ</t>
    </rPh>
    <rPh sb="28" eb="29">
      <t>ネ</t>
    </rPh>
    <rPh sb="29" eb="31">
      <t>レンザン</t>
    </rPh>
    <rPh sb="35" eb="36">
      <t>キタ</t>
    </rPh>
    <rPh sb="39" eb="40">
      <t>エラ</t>
    </rPh>
    <phoneticPr fontId="1"/>
  </si>
  <si>
    <t>　　容を誇る富士の高峰を仰ぎ、南は太平洋に突き出した伊豆の温泉郷に連なり、西は沼</t>
    <rPh sb="2" eb="3">
      <t>カタチ</t>
    </rPh>
    <rPh sb="4" eb="5">
      <t>ホコ</t>
    </rPh>
    <rPh sb="6" eb="8">
      <t>フジ</t>
    </rPh>
    <rPh sb="9" eb="10">
      <t>タカ</t>
    </rPh>
    <rPh sb="10" eb="11">
      <t>ミネ</t>
    </rPh>
    <rPh sb="12" eb="13">
      <t>アオ</t>
    </rPh>
    <rPh sb="15" eb="16">
      <t>ミナミ</t>
    </rPh>
    <rPh sb="17" eb="20">
      <t>タイヘイヨウ</t>
    </rPh>
    <rPh sb="21" eb="24">
      <t>ツキデ</t>
    </rPh>
    <rPh sb="26" eb="28">
      <t>イズ</t>
    </rPh>
    <rPh sb="29" eb="31">
      <t>オンセン</t>
    </rPh>
    <rPh sb="31" eb="32">
      <t>サト</t>
    </rPh>
    <rPh sb="33" eb="34">
      <t>ツラ</t>
    </rPh>
    <rPh sb="37" eb="38">
      <t>ニシ</t>
    </rPh>
    <rPh sb="39" eb="40">
      <t>ヌマ</t>
    </rPh>
    <phoneticPr fontId="1"/>
  </si>
  <si>
    <t>　　田方平野の要地を占めている。</t>
    <rPh sb="2" eb="3">
      <t>タ</t>
    </rPh>
    <rPh sb="3" eb="4">
      <t>ホウ</t>
    </rPh>
    <rPh sb="4" eb="6">
      <t>ヘイヤ</t>
    </rPh>
    <rPh sb="7" eb="9">
      <t>ヨウチ</t>
    </rPh>
    <rPh sb="10" eb="11">
      <t>シ</t>
    </rPh>
    <phoneticPr fontId="1"/>
  </si>
  <si>
    <t>２．位置</t>
    <rPh sb="2" eb="4">
      <t>イチ</t>
    </rPh>
    <phoneticPr fontId="1"/>
  </si>
  <si>
    <t>方 位</t>
    <rPh sb="0" eb="3">
      <t>ホウイ</t>
    </rPh>
    <phoneticPr fontId="1"/>
  </si>
  <si>
    <t>地 名</t>
    <rPh sb="0" eb="3">
      <t>チメイ</t>
    </rPh>
    <phoneticPr fontId="1"/>
  </si>
  <si>
    <t>緯  経  度</t>
    <rPh sb="0" eb="1">
      <t>ホクイ</t>
    </rPh>
    <rPh sb="3" eb="7">
      <t>ケイド</t>
    </rPh>
    <phoneticPr fontId="1"/>
  </si>
  <si>
    <t>極 東</t>
    <rPh sb="0" eb="3">
      <t>キョクトウ</t>
    </rPh>
    <phoneticPr fontId="1"/>
  </si>
  <si>
    <t>箱根峠</t>
    <rPh sb="0" eb="1">
      <t>ハコ</t>
    </rPh>
    <rPh sb="1" eb="2">
      <t>ネ</t>
    </rPh>
    <rPh sb="2" eb="3">
      <t>トウゲ</t>
    </rPh>
    <phoneticPr fontId="1"/>
  </si>
  <si>
    <t>極 西</t>
    <rPh sb="0" eb="1">
      <t>キョクトウ</t>
    </rPh>
    <rPh sb="2" eb="3">
      <t>ニシ</t>
    </rPh>
    <phoneticPr fontId="1"/>
  </si>
  <si>
    <t>千貫樋</t>
    <rPh sb="0" eb="1">
      <t>セン</t>
    </rPh>
    <rPh sb="1" eb="2">
      <t>ヌ</t>
    </rPh>
    <rPh sb="2" eb="3">
      <t>ヒグチ</t>
    </rPh>
    <phoneticPr fontId="1"/>
  </si>
  <si>
    <t>極 南</t>
    <rPh sb="0" eb="1">
      <t>キョクトウ</t>
    </rPh>
    <rPh sb="2" eb="3">
      <t>ミナミ</t>
    </rPh>
    <phoneticPr fontId="1"/>
  </si>
  <si>
    <t>御園</t>
    <rPh sb="0" eb="2">
      <t>ミソノ</t>
    </rPh>
    <phoneticPr fontId="1"/>
  </si>
  <si>
    <t>極 北</t>
    <rPh sb="0" eb="1">
      <t>キョクトウ</t>
    </rPh>
    <rPh sb="2" eb="3">
      <t>キタ</t>
    </rPh>
    <phoneticPr fontId="1"/>
  </si>
  <si>
    <t>片平山</t>
    <rPh sb="0" eb="1">
      <t>カタ</t>
    </rPh>
    <rPh sb="1" eb="2">
      <t>タイ</t>
    </rPh>
    <rPh sb="2" eb="3">
      <t>ヤマ</t>
    </rPh>
    <phoneticPr fontId="1"/>
  </si>
  <si>
    <t>三島市役所</t>
    <rPh sb="0" eb="5">
      <t>ミシマシヤクショ</t>
    </rPh>
    <phoneticPr fontId="1"/>
  </si>
  <si>
    <t>東　経  138度55分　</t>
    <rPh sb="0" eb="3">
      <t>トウケイ</t>
    </rPh>
    <rPh sb="8" eb="9">
      <t>ド</t>
    </rPh>
    <rPh sb="11" eb="12">
      <t>ブン</t>
    </rPh>
    <phoneticPr fontId="1"/>
  </si>
  <si>
    <t>東　西</t>
    <rPh sb="0" eb="3">
      <t>トウザイ</t>
    </rPh>
    <phoneticPr fontId="1"/>
  </si>
  <si>
    <t>南　北</t>
    <rPh sb="0" eb="3">
      <t>ナンボク</t>
    </rPh>
    <phoneticPr fontId="1"/>
  </si>
  <si>
    <t>３．標高</t>
    <rPh sb="2" eb="4">
      <t>ヒョウコウ</t>
    </rPh>
    <phoneticPr fontId="1"/>
  </si>
  <si>
    <t>(　海ノ平　)</t>
    <rPh sb="2" eb="3">
      <t>ウミ</t>
    </rPh>
    <rPh sb="4" eb="5">
      <t>タイ</t>
    </rPh>
    <phoneticPr fontId="1"/>
  </si>
  <si>
    <t>(　長伏　　)</t>
    <rPh sb="2" eb="3">
      <t>ナガ</t>
    </rPh>
    <rPh sb="3" eb="4">
      <t>フ</t>
    </rPh>
    <phoneticPr fontId="1"/>
  </si>
  <si>
    <t>(　三島市役所　)</t>
    <rPh sb="2" eb="4">
      <t>ミシマ</t>
    </rPh>
    <rPh sb="4" eb="7">
      <t>シヤクショ</t>
    </rPh>
    <phoneticPr fontId="1"/>
  </si>
  <si>
    <t>最高標高</t>
    <rPh sb="0" eb="2">
      <t>サイコウ</t>
    </rPh>
    <rPh sb="2" eb="4">
      <t>ヒョウコウ</t>
    </rPh>
    <phoneticPr fontId="1"/>
  </si>
  <si>
    <t>最低標高</t>
    <rPh sb="0" eb="2">
      <t>サイテイ</t>
    </rPh>
    <rPh sb="2" eb="4">
      <t>ヒョウコウ</t>
    </rPh>
    <phoneticPr fontId="1"/>
  </si>
  <si>
    <t>４．面積</t>
    <rPh sb="2" eb="4">
      <t>メンセキ</t>
    </rPh>
    <phoneticPr fontId="1"/>
  </si>
  <si>
    <t>年　月　日</t>
    <rPh sb="0" eb="5">
      <t>ネンガッピ</t>
    </rPh>
    <phoneticPr fontId="1"/>
  </si>
  <si>
    <t>面　　積</t>
    <rPh sb="0" eb="4">
      <t>メンセキ</t>
    </rPh>
    <phoneticPr fontId="1"/>
  </si>
  <si>
    <t>摘　　　　要</t>
    <rPh sb="0" eb="6">
      <t>テキヨウ</t>
    </rPh>
    <phoneticPr fontId="1"/>
  </si>
  <si>
    <t xml:space="preserve">   昭和10年 3月31日</t>
    <rPh sb="3" eb="5">
      <t>ショウワ</t>
    </rPh>
    <rPh sb="7" eb="14">
      <t>ネンガッピ</t>
    </rPh>
    <phoneticPr fontId="1"/>
  </si>
  <si>
    <t>旧三島町</t>
    <rPh sb="0" eb="1">
      <t>キュウ</t>
    </rPh>
    <rPh sb="1" eb="3">
      <t>ミシマ</t>
    </rPh>
    <rPh sb="3" eb="4">
      <t>マチ</t>
    </rPh>
    <phoneticPr fontId="1"/>
  </si>
  <si>
    <t>北上村(12.39k㎡)編入</t>
    <rPh sb="0" eb="1">
      <t>キタ</t>
    </rPh>
    <rPh sb="1" eb="2">
      <t>ウエ</t>
    </rPh>
    <rPh sb="2" eb="3">
      <t>ムラ</t>
    </rPh>
    <rPh sb="12" eb="14">
      <t>ヘンニュウ</t>
    </rPh>
    <phoneticPr fontId="1"/>
  </si>
  <si>
    <t xml:space="preserve">   昭和16年 4月29日</t>
    <rPh sb="3" eb="5">
      <t>ショウワ</t>
    </rPh>
    <rPh sb="7" eb="14">
      <t>ネンガッピ</t>
    </rPh>
    <phoneticPr fontId="1"/>
  </si>
  <si>
    <t>錦田村(18.83k㎡)合併　市制施行</t>
    <rPh sb="0" eb="1">
      <t>ニシキ</t>
    </rPh>
    <rPh sb="1" eb="2">
      <t>タ</t>
    </rPh>
    <rPh sb="2" eb="3">
      <t>ムラ</t>
    </rPh>
    <rPh sb="12" eb="14">
      <t>ガッペイ</t>
    </rPh>
    <rPh sb="15" eb="17">
      <t>シセイ</t>
    </rPh>
    <rPh sb="17" eb="19">
      <t>シコウ</t>
    </rPh>
    <phoneticPr fontId="1"/>
  </si>
  <si>
    <t xml:space="preserve">   昭和29年 3月31日</t>
    <rPh sb="3" eb="5">
      <t>ショウワ</t>
    </rPh>
    <rPh sb="7" eb="14">
      <t>ネンガッピ</t>
    </rPh>
    <phoneticPr fontId="1"/>
  </si>
  <si>
    <t>中郷村(  8.21k㎡)編入</t>
    <rPh sb="0" eb="2">
      <t>ナカザト</t>
    </rPh>
    <rPh sb="2" eb="3">
      <t>ムラ</t>
    </rPh>
    <rPh sb="13" eb="15">
      <t>ヘンニュウ</t>
    </rPh>
    <phoneticPr fontId="1"/>
  </si>
  <si>
    <t xml:space="preserve">   平成  4年 9月 1日</t>
    <rPh sb="3" eb="5">
      <t>ヘイセイ</t>
    </rPh>
    <rPh sb="8" eb="15">
      <t>ネンガッピ</t>
    </rPh>
    <phoneticPr fontId="1"/>
  </si>
  <si>
    <t>建設省国土地理院公表(平成3年10月1日現在)</t>
    <rPh sb="0" eb="3">
      <t>ケンセツショウ</t>
    </rPh>
    <rPh sb="3" eb="5">
      <t>コクド</t>
    </rPh>
    <rPh sb="5" eb="7">
      <t>チリ</t>
    </rPh>
    <rPh sb="7" eb="8">
      <t>イン</t>
    </rPh>
    <rPh sb="8" eb="10">
      <t>コウヒョウ</t>
    </rPh>
    <rPh sb="11" eb="13">
      <t>ヘイセイ</t>
    </rPh>
    <rPh sb="14" eb="20">
      <t>ネンガッピ</t>
    </rPh>
    <rPh sb="20" eb="22">
      <t>ゲンザイ</t>
    </rPh>
    <phoneticPr fontId="1"/>
  </si>
  <si>
    <t xml:space="preserve">   平成  5年 9月30日</t>
    <rPh sb="3" eb="5">
      <t>ヘイセイ</t>
    </rPh>
    <phoneticPr fontId="1"/>
  </si>
  <si>
    <t>建設省国土地理院公表(平成4年10月1日現在)</t>
    <rPh sb="0" eb="3">
      <t>ケンセツショウ</t>
    </rPh>
    <rPh sb="3" eb="5">
      <t>コクド</t>
    </rPh>
    <rPh sb="5" eb="7">
      <t>チリ</t>
    </rPh>
    <rPh sb="7" eb="8">
      <t>イン</t>
    </rPh>
    <rPh sb="8" eb="10">
      <t>コウヒョウ</t>
    </rPh>
    <rPh sb="11" eb="13">
      <t>ヘイセイ</t>
    </rPh>
    <rPh sb="14" eb="20">
      <t>ネンガッピ</t>
    </rPh>
    <rPh sb="20" eb="22">
      <t>ゲンザイ</t>
    </rPh>
    <phoneticPr fontId="1"/>
  </si>
  <si>
    <t xml:space="preserve">   平成13年10月 1日</t>
    <rPh sb="3" eb="5">
      <t>ヘイセイ</t>
    </rPh>
    <rPh sb="7" eb="8">
      <t>ネン</t>
    </rPh>
    <rPh sb="10" eb="11">
      <t>ガツ</t>
    </rPh>
    <rPh sb="13" eb="14">
      <t>ニチ</t>
    </rPh>
    <phoneticPr fontId="1"/>
  </si>
  <si>
    <t>国土交通省国土地理院公表(平成13年10月1日現在)</t>
    <rPh sb="0" eb="2">
      <t>コクド</t>
    </rPh>
    <rPh sb="2" eb="4">
      <t>コウツウ</t>
    </rPh>
    <rPh sb="4" eb="5">
      <t>ショウ</t>
    </rPh>
    <rPh sb="5" eb="7">
      <t>コクド</t>
    </rPh>
    <rPh sb="7" eb="9">
      <t>チリ</t>
    </rPh>
    <rPh sb="9" eb="10">
      <t>イン</t>
    </rPh>
    <rPh sb="10" eb="12">
      <t>コウヒョウ</t>
    </rPh>
    <rPh sb="13" eb="15">
      <t>ヘイセイ</t>
    </rPh>
    <rPh sb="23" eb="25">
      <t>ゲンザイ</t>
    </rPh>
    <phoneticPr fontId="1"/>
  </si>
  <si>
    <t>国土交通省国土地理院公表(平成26年10月1日現在)</t>
    <rPh sb="0" eb="2">
      <t>コクド</t>
    </rPh>
    <rPh sb="2" eb="4">
      <t>コウツウ</t>
    </rPh>
    <rPh sb="4" eb="5">
      <t>ショウ</t>
    </rPh>
    <rPh sb="5" eb="7">
      <t>コクド</t>
    </rPh>
    <rPh sb="7" eb="9">
      <t>チリ</t>
    </rPh>
    <rPh sb="9" eb="10">
      <t>イン</t>
    </rPh>
    <rPh sb="10" eb="12">
      <t>コウヒョウ</t>
    </rPh>
    <rPh sb="13" eb="15">
      <t>ヘイセイ</t>
    </rPh>
    <rPh sb="23" eb="25">
      <t>ゲンザイ</t>
    </rPh>
    <phoneticPr fontId="1"/>
  </si>
  <si>
    <t>１．地勢</t>
    <rPh sb="2" eb="4">
      <t>チセイ</t>
    </rPh>
    <phoneticPr fontId="1"/>
  </si>
  <si>
    <t>　　津市に接している。地勢は、東西11.107㎞、南北13.242㎞にして、総面積62.02k㎡で</t>
    <rPh sb="2" eb="4">
      <t>ツシ</t>
    </rPh>
    <rPh sb="5" eb="6">
      <t>セッ</t>
    </rPh>
    <rPh sb="11" eb="13">
      <t>チセイ</t>
    </rPh>
    <rPh sb="15" eb="17">
      <t>トウザイ</t>
    </rPh>
    <rPh sb="25" eb="27">
      <t>ナンボク</t>
    </rPh>
    <rPh sb="38" eb="41">
      <t>ソウメンセキ</t>
    </rPh>
    <phoneticPr fontId="1"/>
  </si>
  <si>
    <t>５．土地利用の現況</t>
    <rPh sb="2" eb="4">
      <t>トチ</t>
    </rPh>
    <rPh sb="4" eb="6">
      <t>リヨウ</t>
    </rPh>
    <rPh sb="7" eb="9">
      <t>ゲンキョウ</t>
    </rPh>
    <phoneticPr fontId="1"/>
  </si>
  <si>
    <t>市街化区分</t>
    <rPh sb="0" eb="3">
      <t>シガイカ</t>
    </rPh>
    <rPh sb="3" eb="5">
      <t>クブン</t>
    </rPh>
    <phoneticPr fontId="1"/>
  </si>
  <si>
    <t>市街化区域　(ha)</t>
    <rPh sb="0" eb="3">
      <t>シガイカ</t>
    </rPh>
    <rPh sb="3" eb="5">
      <t>クイキ</t>
    </rPh>
    <phoneticPr fontId="1"/>
  </si>
  <si>
    <t>市街化調整区域　(ha)</t>
    <rPh sb="0" eb="3">
      <t>シガイカ</t>
    </rPh>
    <rPh sb="3" eb="5">
      <t>チョウセイ</t>
    </rPh>
    <rPh sb="5" eb="7">
      <t>クイキ</t>
    </rPh>
    <phoneticPr fontId="1"/>
  </si>
  <si>
    <t>合計　(ha)</t>
    <rPh sb="0" eb="2">
      <t>ゴウケイ</t>
    </rPh>
    <phoneticPr fontId="1"/>
  </si>
  <si>
    <t>割合(%)</t>
    <rPh sb="0" eb="2">
      <t>ワリアイ</t>
    </rPh>
    <phoneticPr fontId="1"/>
  </si>
  <si>
    <t>自然的土地利用</t>
    <rPh sb="0" eb="2">
      <t>シゼン</t>
    </rPh>
    <rPh sb="2" eb="3">
      <t>テキ</t>
    </rPh>
    <rPh sb="3" eb="5">
      <t>トチ</t>
    </rPh>
    <rPh sb="5" eb="7">
      <t>リヨウ</t>
    </rPh>
    <phoneticPr fontId="1"/>
  </si>
  <si>
    <t>田</t>
    <rPh sb="0" eb="1">
      <t>タ</t>
    </rPh>
    <phoneticPr fontId="1"/>
  </si>
  <si>
    <t>畑</t>
    <rPh sb="0" eb="1">
      <t>ハタケ</t>
    </rPh>
    <phoneticPr fontId="1"/>
  </si>
  <si>
    <t>小計</t>
    <rPh sb="0" eb="2">
      <t>ショウケイ</t>
    </rPh>
    <phoneticPr fontId="1"/>
  </si>
  <si>
    <t>山林</t>
    <rPh sb="0" eb="2">
      <t>サンリン</t>
    </rPh>
    <phoneticPr fontId="1"/>
  </si>
  <si>
    <t>水面</t>
    <rPh sb="0" eb="2">
      <t>スイメン</t>
    </rPh>
    <phoneticPr fontId="1"/>
  </si>
  <si>
    <t>自然地</t>
    <rPh sb="0" eb="2">
      <t>シゼン</t>
    </rPh>
    <rPh sb="2" eb="3">
      <t>チ</t>
    </rPh>
    <phoneticPr fontId="1"/>
  </si>
  <si>
    <t>その他の自然的土地利用</t>
    <rPh sb="0" eb="3">
      <t>ソノタ</t>
    </rPh>
    <rPh sb="4" eb="6">
      <t>シゼン</t>
    </rPh>
    <rPh sb="6" eb="7">
      <t>テキ</t>
    </rPh>
    <phoneticPr fontId="1"/>
  </si>
  <si>
    <t>自然的土地利用の合計</t>
    <rPh sb="0" eb="3">
      <t>シゼンテキ</t>
    </rPh>
    <rPh sb="3" eb="5">
      <t>トチ</t>
    </rPh>
    <rPh sb="5" eb="7">
      <t>リヨウ</t>
    </rPh>
    <rPh sb="8" eb="10">
      <t>ゴウケイ</t>
    </rPh>
    <phoneticPr fontId="1"/>
  </si>
  <si>
    <t>都市的土地利用</t>
    <rPh sb="0" eb="3">
      <t>トシテキ</t>
    </rPh>
    <rPh sb="3" eb="5">
      <t>トチ</t>
    </rPh>
    <rPh sb="5" eb="7">
      <t>リヨウ</t>
    </rPh>
    <phoneticPr fontId="1"/>
  </si>
  <si>
    <t>住宅用地</t>
    <rPh sb="0" eb="2">
      <t>ジュウタク</t>
    </rPh>
    <rPh sb="2" eb="4">
      <t>ヨウチ</t>
    </rPh>
    <phoneticPr fontId="1"/>
  </si>
  <si>
    <t>商業用地</t>
    <rPh sb="0" eb="2">
      <t>ショウギョウ</t>
    </rPh>
    <rPh sb="2" eb="4">
      <t>ヨウチ</t>
    </rPh>
    <phoneticPr fontId="1"/>
  </si>
  <si>
    <t>工業用地</t>
    <rPh sb="0" eb="2">
      <t>コウギョウ</t>
    </rPh>
    <rPh sb="2" eb="4">
      <t>ヨウチ</t>
    </rPh>
    <phoneticPr fontId="1"/>
  </si>
  <si>
    <t>農林漁業施設用地</t>
    <rPh sb="0" eb="2">
      <t>ノウリン</t>
    </rPh>
    <rPh sb="2" eb="4">
      <t>ギョギョウ</t>
    </rPh>
    <rPh sb="4" eb="6">
      <t>シセツ</t>
    </rPh>
    <rPh sb="6" eb="8">
      <t>ヨウチ</t>
    </rPh>
    <phoneticPr fontId="1"/>
  </si>
  <si>
    <t>公共・公益施設用地</t>
    <rPh sb="0" eb="2">
      <t>コウキョウ</t>
    </rPh>
    <rPh sb="3" eb="5">
      <t>コウエキ</t>
    </rPh>
    <rPh sb="5" eb="7">
      <t>シセツ</t>
    </rPh>
    <rPh sb="7" eb="9">
      <t>ヨウチ</t>
    </rPh>
    <phoneticPr fontId="1"/>
  </si>
  <si>
    <t>道路用地</t>
    <rPh sb="0" eb="2">
      <t>ドウロ</t>
    </rPh>
    <rPh sb="2" eb="4">
      <t>ヨウチ</t>
    </rPh>
    <phoneticPr fontId="1"/>
  </si>
  <si>
    <t>交通施設用地</t>
    <rPh sb="0" eb="1">
      <t>コウ</t>
    </rPh>
    <rPh sb="1" eb="2">
      <t>ツウ</t>
    </rPh>
    <rPh sb="2" eb="4">
      <t>シセツ</t>
    </rPh>
    <rPh sb="4" eb="6">
      <t>ヨウチ</t>
    </rPh>
    <phoneticPr fontId="1"/>
  </si>
  <si>
    <t>その他の公的施設用地</t>
    <rPh sb="0" eb="3">
      <t>ソノタ</t>
    </rPh>
    <rPh sb="4" eb="6">
      <t>コウテキ</t>
    </rPh>
    <rPh sb="6" eb="8">
      <t>シセツ</t>
    </rPh>
    <rPh sb="8" eb="10">
      <t>ヨウチ</t>
    </rPh>
    <phoneticPr fontId="1"/>
  </si>
  <si>
    <t>その他の空地</t>
    <rPh sb="0" eb="3">
      <t>ソノタ</t>
    </rPh>
    <rPh sb="4" eb="6">
      <t>アキチ</t>
    </rPh>
    <phoneticPr fontId="1"/>
  </si>
  <si>
    <t>都市的土地利用の合計</t>
    <rPh sb="0" eb="3">
      <t>トシテキ</t>
    </rPh>
    <rPh sb="3" eb="5">
      <t>トチ</t>
    </rPh>
    <rPh sb="5" eb="7">
      <t>リヨウ</t>
    </rPh>
    <rPh sb="8" eb="10">
      <t>ゴウケイ</t>
    </rPh>
    <phoneticPr fontId="1"/>
  </si>
  <si>
    <t>合計</t>
    <rPh sb="0" eb="2">
      <t>ゴウケイ</t>
    </rPh>
    <phoneticPr fontId="1"/>
  </si>
  <si>
    <t>可住地</t>
    <rPh sb="0" eb="1">
      <t>カ</t>
    </rPh>
    <rPh sb="1" eb="2">
      <t>ジュウ</t>
    </rPh>
    <rPh sb="2" eb="3">
      <t>チ</t>
    </rPh>
    <phoneticPr fontId="1"/>
  </si>
  <si>
    <t>非可住地</t>
    <rPh sb="0" eb="1">
      <t>ヒ</t>
    </rPh>
    <rPh sb="1" eb="2">
      <t>カ</t>
    </rPh>
    <rPh sb="2" eb="3">
      <t>ジュウ</t>
    </rPh>
    <rPh sb="3" eb="4">
      <t>チ</t>
    </rPh>
    <phoneticPr fontId="1"/>
  </si>
  <si>
    <t>(資料/都市計画課)</t>
    <rPh sb="1" eb="3">
      <t>シリョウ</t>
    </rPh>
    <rPh sb="4" eb="6">
      <t>トシ</t>
    </rPh>
    <rPh sb="6" eb="8">
      <t>ケイカク</t>
    </rPh>
    <rPh sb="8" eb="9">
      <t>カ</t>
    </rPh>
    <phoneticPr fontId="1"/>
  </si>
  <si>
    <t>６．月平均気温</t>
    <rPh sb="2" eb="3">
      <t>ツキ</t>
    </rPh>
    <rPh sb="3" eb="5">
      <t>ヘイキン</t>
    </rPh>
    <rPh sb="5" eb="7">
      <t>キオン</t>
    </rPh>
    <phoneticPr fontId="1"/>
  </si>
  <si>
    <t>( 単位：℃ )</t>
    <rPh sb="2" eb="4">
      <t>タンイ</t>
    </rPh>
    <phoneticPr fontId="1"/>
  </si>
  <si>
    <t>年次</t>
    <rPh sb="0" eb="2">
      <t>ネンジ</t>
    </rPh>
    <phoneticPr fontId="1"/>
  </si>
  <si>
    <t>1月</t>
    <rPh sb="1" eb="2">
      <t>ツキ</t>
    </rPh>
    <phoneticPr fontId="1"/>
  </si>
  <si>
    <t>年平均</t>
    <rPh sb="0" eb="1">
      <t>ネン</t>
    </rPh>
    <rPh sb="1" eb="3">
      <t>ヘイキン</t>
    </rPh>
    <phoneticPr fontId="1"/>
  </si>
  <si>
    <t>平均</t>
    <rPh sb="0" eb="2">
      <t>ヘイキン</t>
    </rPh>
    <phoneticPr fontId="1"/>
  </si>
  <si>
    <t>※「)」が付記されている値は、統計を行う対象資料が許容範囲内で欠けていることを示し、「]」が付記されている値は、統計を行う対象資料が許容範囲を超えて欠けていることを示す。</t>
    <rPh sb="12" eb="13">
      <t>アタイ</t>
    </rPh>
    <rPh sb="15" eb="17">
      <t>トウケイ</t>
    </rPh>
    <rPh sb="18" eb="19">
      <t>オコナ</t>
    </rPh>
    <rPh sb="20" eb="22">
      <t>タイショウ</t>
    </rPh>
    <rPh sb="22" eb="24">
      <t>シリョウ</t>
    </rPh>
    <rPh sb="25" eb="27">
      <t>キョヨウ</t>
    </rPh>
    <rPh sb="27" eb="29">
      <t>ハンイ</t>
    </rPh>
    <rPh sb="29" eb="30">
      <t>ナイ</t>
    </rPh>
    <rPh sb="31" eb="32">
      <t>カ</t>
    </rPh>
    <rPh sb="39" eb="40">
      <t>シメ</t>
    </rPh>
    <rPh sb="46" eb="48">
      <t>フキ</t>
    </rPh>
    <rPh sb="53" eb="54">
      <t>アタイ</t>
    </rPh>
    <rPh sb="56" eb="58">
      <t>トウケイ</t>
    </rPh>
    <rPh sb="59" eb="60">
      <t>オコナ</t>
    </rPh>
    <rPh sb="61" eb="63">
      <t>タイショウ</t>
    </rPh>
    <rPh sb="63" eb="65">
      <t>シリョウ</t>
    </rPh>
    <rPh sb="66" eb="68">
      <t>キョヨウ</t>
    </rPh>
    <rPh sb="68" eb="70">
      <t>ハンイ</t>
    </rPh>
    <rPh sb="71" eb="72">
      <t>コ</t>
    </rPh>
    <rPh sb="74" eb="75">
      <t>カ</t>
    </rPh>
    <rPh sb="82" eb="83">
      <t>シメ</t>
    </rPh>
    <phoneticPr fontId="1"/>
  </si>
  <si>
    <t>７．日最高気温の月平均値</t>
    <rPh sb="2" eb="3">
      <t>ニチ</t>
    </rPh>
    <rPh sb="3" eb="5">
      <t>サイコウ</t>
    </rPh>
    <rPh sb="5" eb="7">
      <t>キオン</t>
    </rPh>
    <rPh sb="8" eb="9">
      <t>ツキ</t>
    </rPh>
    <rPh sb="9" eb="12">
      <t>ヘイキンチ</t>
    </rPh>
    <phoneticPr fontId="1"/>
  </si>
  <si>
    <t>８．日最低気温の月平均値</t>
    <rPh sb="2" eb="3">
      <t>ヒ</t>
    </rPh>
    <rPh sb="3" eb="5">
      <t>サイテイ</t>
    </rPh>
    <rPh sb="5" eb="7">
      <t>キオン</t>
    </rPh>
    <rPh sb="8" eb="9">
      <t>ツキ</t>
    </rPh>
    <rPh sb="9" eb="12">
      <t>ヘイキンチ</t>
    </rPh>
    <phoneticPr fontId="1"/>
  </si>
  <si>
    <t>９．月平均相対湿度</t>
    <rPh sb="2" eb="3">
      <t>ツキ</t>
    </rPh>
    <rPh sb="3" eb="5">
      <t>ヘイキン</t>
    </rPh>
    <rPh sb="5" eb="7">
      <t>ソウタイ</t>
    </rPh>
    <rPh sb="7" eb="9">
      <t>シツド</t>
    </rPh>
    <phoneticPr fontId="1"/>
  </si>
  <si>
    <t>( 単位： % )</t>
    <rPh sb="2" eb="4">
      <t>タンイ</t>
    </rPh>
    <phoneticPr fontId="1"/>
  </si>
  <si>
    <t>１０．月平均風速</t>
    <rPh sb="3" eb="4">
      <t>ツキ</t>
    </rPh>
    <rPh sb="6" eb="8">
      <t>フウソク</t>
    </rPh>
    <phoneticPr fontId="1"/>
  </si>
  <si>
    <t>( 単位：m/s )</t>
    <rPh sb="2" eb="4">
      <t>タンイ</t>
    </rPh>
    <phoneticPr fontId="1"/>
  </si>
  <si>
    <t>１１．月降水量</t>
    <rPh sb="3" eb="4">
      <t>ガツ</t>
    </rPh>
    <rPh sb="4" eb="6">
      <t>コウスイ</t>
    </rPh>
    <rPh sb="6" eb="7">
      <t>リョウ</t>
    </rPh>
    <phoneticPr fontId="1"/>
  </si>
  <si>
    <t>( 単位：㎜ )</t>
    <rPh sb="2" eb="4">
      <t>タンイ</t>
    </rPh>
    <rPh sb="3" eb="4">
      <t>ニチゲンザイ</t>
    </rPh>
    <phoneticPr fontId="1"/>
  </si>
  <si>
    <t>年降水量</t>
    <rPh sb="0" eb="1">
      <t>ネン</t>
    </rPh>
    <rPh sb="1" eb="3">
      <t>コウスイ</t>
    </rPh>
    <rPh sb="3" eb="4">
      <t>リョウ</t>
    </rPh>
    <phoneticPr fontId="1"/>
  </si>
  <si>
    <t>( 単位：㎜ )</t>
    <rPh sb="2" eb="4">
      <t>タンイ</t>
    </rPh>
    <phoneticPr fontId="1"/>
  </si>
  <si>
    <t>１２．気象の極値・順位</t>
    <rPh sb="3" eb="5">
      <t>キショウ</t>
    </rPh>
    <rPh sb="6" eb="8">
      <t>キョクチ</t>
    </rPh>
    <rPh sb="9" eb="11">
      <t>ジュンイ</t>
    </rPh>
    <phoneticPr fontId="1"/>
  </si>
  <si>
    <t>要素</t>
    <rPh sb="0" eb="2">
      <t>ヨウソ</t>
    </rPh>
    <phoneticPr fontId="1"/>
  </si>
  <si>
    <t>最高気温</t>
    <rPh sb="0" eb="2">
      <t>サイコウ</t>
    </rPh>
    <rPh sb="2" eb="4">
      <t>キオン</t>
    </rPh>
    <phoneticPr fontId="1"/>
  </si>
  <si>
    <t>最低気温</t>
    <rPh sb="0" eb="2">
      <t>サイテイ</t>
    </rPh>
    <rPh sb="2" eb="4">
      <t>キオン</t>
    </rPh>
    <phoneticPr fontId="1"/>
  </si>
  <si>
    <t>最小相対湿度</t>
    <rPh sb="0" eb="2">
      <t>サイショウ</t>
    </rPh>
    <rPh sb="2" eb="4">
      <t>ソウタイ</t>
    </rPh>
    <rPh sb="4" eb="6">
      <t>シツド</t>
    </rPh>
    <phoneticPr fontId="1"/>
  </si>
  <si>
    <t>最大風速(10分間平均)</t>
    <rPh sb="0" eb="2">
      <t>サイダイ</t>
    </rPh>
    <rPh sb="2" eb="3">
      <t>カゼ</t>
    </rPh>
    <rPh sb="3" eb="4">
      <t>フウソク</t>
    </rPh>
    <rPh sb="7" eb="8">
      <t>ブン</t>
    </rPh>
    <rPh sb="8" eb="9">
      <t>カン</t>
    </rPh>
    <rPh sb="9" eb="11">
      <t>ヘイキン</t>
    </rPh>
    <phoneticPr fontId="1"/>
  </si>
  <si>
    <t>最大瞬間風速</t>
    <rPh sb="0" eb="2">
      <t>サイダイ</t>
    </rPh>
    <rPh sb="2" eb="4">
      <t>シュンカン</t>
    </rPh>
    <rPh sb="4" eb="5">
      <t>カゼ</t>
    </rPh>
    <phoneticPr fontId="1"/>
  </si>
  <si>
    <t>極値</t>
    <rPh sb="0" eb="2">
      <t>キョクチ</t>
    </rPh>
    <phoneticPr fontId="1"/>
  </si>
  <si>
    <t>風向 ESE</t>
    <rPh sb="0" eb="1">
      <t>カゼ</t>
    </rPh>
    <rPh sb="1" eb="2">
      <t>ム</t>
    </rPh>
    <phoneticPr fontId="1"/>
  </si>
  <si>
    <t>起日</t>
    <rPh sb="0" eb="1">
      <t>オ</t>
    </rPh>
    <rPh sb="1" eb="2">
      <t>ヒ</t>
    </rPh>
    <phoneticPr fontId="1"/>
  </si>
  <si>
    <t>順　位　　</t>
    <rPh sb="0" eb="3">
      <t>ジュンイ</t>
    </rPh>
    <phoneticPr fontId="1"/>
  </si>
  <si>
    <t>日降水量</t>
    <rPh sb="0" eb="1">
      <t>ヒ</t>
    </rPh>
    <rPh sb="1" eb="3">
      <t>コウスイ</t>
    </rPh>
    <rPh sb="3" eb="4">
      <t>リョウ</t>
    </rPh>
    <phoneticPr fontId="1"/>
  </si>
  <si>
    <t>起　　日</t>
    <rPh sb="0" eb="1">
      <t>オ</t>
    </rPh>
    <rPh sb="3" eb="4">
      <t>ヒ</t>
    </rPh>
    <phoneticPr fontId="1"/>
  </si>
  <si>
    <t>最大1時間降水量</t>
    <rPh sb="0" eb="2">
      <t>サイダイ</t>
    </rPh>
    <rPh sb="3" eb="5">
      <t>ジカン</t>
    </rPh>
    <rPh sb="5" eb="7">
      <t>コウスイ</t>
    </rPh>
    <rPh sb="7" eb="8">
      <t>リョウ</t>
    </rPh>
    <phoneticPr fontId="1"/>
  </si>
  <si>
    <t>316.0㎜</t>
  </si>
  <si>
    <t>310.5㎜</t>
  </si>
  <si>
    <t>271.0㎜</t>
  </si>
  <si>
    <t>268.0㎜</t>
  </si>
  <si>
    <t>１３．気象概況及び震度１以上を観測した地震</t>
    <rPh sb="3" eb="5">
      <t>キショウ</t>
    </rPh>
    <rPh sb="5" eb="7">
      <t>ガイキョウ</t>
    </rPh>
    <rPh sb="7" eb="8">
      <t>オヨ</t>
    </rPh>
    <rPh sb="9" eb="11">
      <t>シンド</t>
    </rPh>
    <rPh sb="12" eb="14">
      <t>イジョウ</t>
    </rPh>
    <rPh sb="15" eb="17">
      <t>カンソク</t>
    </rPh>
    <rPh sb="19" eb="21">
      <t>ジシン</t>
    </rPh>
    <phoneticPr fontId="1"/>
  </si>
  <si>
    <t>&lt;最大風速・日照・階級別日数・雪日数・震度１以上を観測した地震&gt;</t>
    <rPh sb="1" eb="3">
      <t>サイダイ</t>
    </rPh>
    <rPh sb="3" eb="5">
      <t>フウソク</t>
    </rPh>
    <rPh sb="6" eb="8">
      <t>ニッショウ</t>
    </rPh>
    <rPh sb="9" eb="11">
      <t>カイキュウ</t>
    </rPh>
    <rPh sb="11" eb="12">
      <t>ベツ</t>
    </rPh>
    <rPh sb="12" eb="14">
      <t>ニッスウ</t>
    </rPh>
    <rPh sb="15" eb="16">
      <t>ユキ</t>
    </rPh>
    <rPh sb="16" eb="18">
      <t>ニッスウ</t>
    </rPh>
    <rPh sb="19" eb="21">
      <t>シンド</t>
    </rPh>
    <rPh sb="22" eb="24">
      <t>イジョウ</t>
    </rPh>
    <rPh sb="25" eb="27">
      <t>カンソク</t>
    </rPh>
    <rPh sb="29" eb="31">
      <t>ジシン</t>
    </rPh>
    <phoneticPr fontId="1"/>
  </si>
  <si>
    <t>区分</t>
    <rPh sb="0" eb="2">
      <t>クブン</t>
    </rPh>
    <phoneticPr fontId="1"/>
  </si>
  <si>
    <t>風速</t>
    <rPh sb="0" eb="2">
      <t>フウソク</t>
    </rPh>
    <phoneticPr fontId="1"/>
  </si>
  <si>
    <t>日　照</t>
    <rPh sb="0" eb="3">
      <t>ニッショウ</t>
    </rPh>
    <phoneticPr fontId="1"/>
  </si>
  <si>
    <t>雪</t>
    <rPh sb="0" eb="1">
      <t>ユキ</t>
    </rPh>
    <phoneticPr fontId="1"/>
  </si>
  <si>
    <t>震度１以上</t>
    <rPh sb="0" eb="2">
      <t>シンド</t>
    </rPh>
    <rPh sb="3" eb="5">
      <t>イジョウ</t>
    </rPh>
    <phoneticPr fontId="1"/>
  </si>
  <si>
    <t>(10分間平均)</t>
    <rPh sb="3" eb="4">
      <t>ブン</t>
    </rPh>
    <rPh sb="4" eb="5">
      <t>カン</t>
    </rPh>
    <rPh sb="5" eb="7">
      <t>ヘイキン</t>
    </rPh>
    <phoneticPr fontId="1"/>
  </si>
  <si>
    <t>最大</t>
    <rPh sb="0" eb="2">
      <t>サイダイ</t>
    </rPh>
    <phoneticPr fontId="1"/>
  </si>
  <si>
    <t>風向</t>
    <rPh sb="0" eb="1">
      <t>カゼ</t>
    </rPh>
    <rPh sb="1" eb="2">
      <t>ム</t>
    </rPh>
    <phoneticPr fontId="1"/>
  </si>
  <si>
    <t>時間</t>
    <rPh sb="0" eb="2">
      <t>ジカン</t>
    </rPh>
    <phoneticPr fontId="1"/>
  </si>
  <si>
    <t>≧1.0mm
(日数)</t>
    <rPh sb="8" eb="10">
      <t>ニッスウ</t>
    </rPh>
    <phoneticPr fontId="1"/>
  </si>
  <si>
    <t>(日数)</t>
    <rPh sb="1" eb="3">
      <t>ニッスウ</t>
    </rPh>
    <phoneticPr fontId="1"/>
  </si>
  <si>
    <t>(回数)</t>
    <rPh sb="1" eb="3">
      <t>カイスウ</t>
    </rPh>
    <phoneticPr fontId="1"/>
  </si>
  <si>
    <t>16方位</t>
    <rPh sb="2" eb="4">
      <t>ホウイ</t>
    </rPh>
    <phoneticPr fontId="1"/>
  </si>
  <si>
    <t>三島市東本町</t>
    <rPh sb="0" eb="2">
      <t>ミシマ</t>
    </rPh>
    <rPh sb="2" eb="3">
      <t>シ</t>
    </rPh>
    <rPh sb="3" eb="4">
      <t>ヒガシ</t>
    </rPh>
    <rPh sb="4" eb="6">
      <t>ホンマチ</t>
    </rPh>
    <phoneticPr fontId="1"/>
  </si>
  <si>
    <t>三島市大社町</t>
    <rPh sb="0" eb="3">
      <t>ミシマシ</t>
    </rPh>
    <rPh sb="3" eb="4">
      <t>オオ</t>
    </rPh>
    <rPh sb="4" eb="5">
      <t>ヤシロ</t>
    </rPh>
    <rPh sb="5" eb="6">
      <t>チョウ</t>
    </rPh>
    <phoneticPr fontId="1"/>
  </si>
  <si>
    <t>2月</t>
    <rPh sb="0" eb="1">
      <t>ガツ</t>
    </rPh>
    <phoneticPr fontId="1"/>
  </si>
  <si>
    <t>3月</t>
    <rPh sb="0" eb="1">
      <t>ガツ</t>
    </rPh>
    <phoneticPr fontId="1"/>
  </si>
  <si>
    <t>4月</t>
  </si>
  <si>
    <t>5月</t>
  </si>
  <si>
    <t>6月</t>
  </si>
  <si>
    <t>7月</t>
  </si>
  <si>
    <t>8月</t>
  </si>
  <si>
    <t>9月</t>
  </si>
  <si>
    <t>10月</t>
  </si>
  <si>
    <t>11月</t>
  </si>
  <si>
    <t>12月</t>
    <rPh sb="1" eb="2">
      <t>ガツ</t>
    </rPh>
    <phoneticPr fontId="1"/>
  </si>
  <si>
    <t>雪
(寒候年)</t>
    <rPh sb="0" eb="1">
      <t>ユキ</t>
    </rPh>
    <phoneticPr fontId="1"/>
  </si>
  <si>
    <t xml:space="preserve">(注意) </t>
    <rPh sb="1" eb="3">
      <t>チュウイ</t>
    </rPh>
    <phoneticPr fontId="1"/>
  </si>
  <si>
    <t>※雪日数の年統計は、当該年次の前年８月から当該年次の７月までの寒候年による。</t>
    <rPh sb="1" eb="2">
      <t>ユキ</t>
    </rPh>
    <rPh sb="2" eb="4">
      <t>ニッスウ</t>
    </rPh>
    <rPh sb="5" eb="6">
      <t>ネン</t>
    </rPh>
    <rPh sb="6" eb="8">
      <t>トウケイ</t>
    </rPh>
    <rPh sb="10" eb="12">
      <t>トウガイ</t>
    </rPh>
    <rPh sb="12" eb="14">
      <t>ネンジ</t>
    </rPh>
    <rPh sb="15" eb="17">
      <t>ゼンネン</t>
    </rPh>
    <rPh sb="18" eb="19">
      <t>ガツ</t>
    </rPh>
    <rPh sb="21" eb="23">
      <t>トウガイ</t>
    </rPh>
    <rPh sb="23" eb="25">
      <t>ネンジ</t>
    </rPh>
    <rPh sb="27" eb="28">
      <t>ガツ</t>
    </rPh>
    <rPh sb="31" eb="32">
      <t>カン</t>
    </rPh>
    <rPh sb="32" eb="33">
      <t>コウ</t>
    </rPh>
    <rPh sb="33" eb="34">
      <t>ネン</t>
    </rPh>
    <phoneticPr fontId="1"/>
  </si>
  <si>
    <t>※「)」が付記されている値は、統計を行う対象資料が許容範囲内で欠けていることを示し、</t>
    <rPh sb="12" eb="13">
      <t>アタイ</t>
    </rPh>
    <rPh sb="15" eb="17">
      <t>トウケイ</t>
    </rPh>
    <rPh sb="18" eb="19">
      <t>オコナ</t>
    </rPh>
    <rPh sb="20" eb="22">
      <t>タイショウ</t>
    </rPh>
    <rPh sb="22" eb="24">
      <t>シリョウ</t>
    </rPh>
    <rPh sb="25" eb="27">
      <t>キョヨウ</t>
    </rPh>
    <rPh sb="27" eb="29">
      <t>ハンイ</t>
    </rPh>
    <rPh sb="29" eb="30">
      <t>ナイ</t>
    </rPh>
    <rPh sb="31" eb="32">
      <t>カ</t>
    </rPh>
    <rPh sb="39" eb="40">
      <t>シメ</t>
    </rPh>
    <phoneticPr fontId="1"/>
  </si>
  <si>
    <t>※三島市東本町は気象庁が設置した震度計であり、三島市大社町は静岡県が設置したものである。</t>
    <rPh sb="1" eb="4">
      <t>ミシマシ</t>
    </rPh>
    <rPh sb="4" eb="7">
      <t>ヒガシホンマチ</t>
    </rPh>
    <rPh sb="8" eb="11">
      <t>キショウチョウ</t>
    </rPh>
    <rPh sb="12" eb="14">
      <t>セッチ</t>
    </rPh>
    <rPh sb="16" eb="19">
      <t>シンドケイ</t>
    </rPh>
    <rPh sb="23" eb="26">
      <t>ミシマシ</t>
    </rPh>
    <rPh sb="26" eb="27">
      <t>オオ</t>
    </rPh>
    <rPh sb="27" eb="28">
      <t>ヤシロ</t>
    </rPh>
    <rPh sb="28" eb="29">
      <t>チョウ</t>
    </rPh>
    <rPh sb="30" eb="32">
      <t>シズオカ</t>
    </rPh>
    <rPh sb="32" eb="33">
      <t>ケン</t>
    </rPh>
    <rPh sb="34" eb="36">
      <t>セッチ</t>
    </rPh>
    <phoneticPr fontId="1"/>
  </si>
  <si>
    <t>東　経  139度 0分 50秒</t>
    <rPh sb="0" eb="3">
      <t>トウケイ</t>
    </rPh>
    <rPh sb="8" eb="9">
      <t>ド</t>
    </rPh>
    <rPh sb="11" eb="12">
      <t>ブン</t>
    </rPh>
    <rPh sb="15" eb="16">
      <t>ビョウ</t>
    </rPh>
    <phoneticPr fontId="1"/>
  </si>
  <si>
    <t>東　経  138度54分16秒　</t>
    <rPh sb="0" eb="3">
      <t>トウケイ</t>
    </rPh>
    <rPh sb="8" eb="9">
      <t>ド</t>
    </rPh>
    <rPh sb="11" eb="12">
      <t>ブン</t>
    </rPh>
    <rPh sb="14" eb="15">
      <t>ビョウ</t>
    </rPh>
    <phoneticPr fontId="1"/>
  </si>
  <si>
    <t>北　緯    35度 4分32秒</t>
    <rPh sb="0" eb="1">
      <t>キタ</t>
    </rPh>
    <rPh sb="2" eb="3">
      <t>トウケイ</t>
    </rPh>
    <rPh sb="9" eb="10">
      <t>ド</t>
    </rPh>
    <rPh sb="12" eb="13">
      <t>ブン</t>
    </rPh>
    <rPh sb="15" eb="16">
      <t>ビョウ</t>
    </rPh>
    <phoneticPr fontId="1"/>
  </si>
  <si>
    <t>北　緯    35度11分24秒</t>
    <rPh sb="0" eb="1">
      <t>キタ</t>
    </rPh>
    <rPh sb="2" eb="3">
      <t>トウケイ</t>
    </rPh>
    <rPh sb="9" eb="10">
      <t>ド</t>
    </rPh>
    <rPh sb="12" eb="13">
      <t>ブン</t>
    </rPh>
    <rPh sb="15" eb="16">
      <t>ビョウ</t>
    </rPh>
    <phoneticPr fontId="1"/>
  </si>
  <si>
    <t>北　緯    35度07分</t>
    <rPh sb="0" eb="1">
      <t>キタ</t>
    </rPh>
    <rPh sb="2" eb="3">
      <t>トウケイ</t>
    </rPh>
    <rPh sb="9" eb="10">
      <t>ド</t>
    </rPh>
    <rPh sb="12" eb="13">
      <t>ブン</t>
    </rPh>
    <phoneticPr fontId="1"/>
  </si>
  <si>
    <t>11.107㎞</t>
    <phoneticPr fontId="1"/>
  </si>
  <si>
    <t>13.242㎞</t>
    <phoneticPr fontId="1"/>
  </si>
  <si>
    <t>※緯度、経度の表示は世界測地系に基づく表示。</t>
    <rPh sb="10" eb="12">
      <t>セカイ</t>
    </rPh>
    <phoneticPr fontId="1"/>
  </si>
  <si>
    <t>海抜  941.5m</t>
    <phoneticPr fontId="1"/>
  </si>
  <si>
    <t>海抜     約6m</t>
    <phoneticPr fontId="1"/>
  </si>
  <si>
    <t xml:space="preserve">              </t>
    <phoneticPr fontId="1"/>
  </si>
  <si>
    <t>海抜    24.9m</t>
    <phoneticPr fontId="1"/>
  </si>
  <si>
    <t>22.38 k㎡</t>
    <phoneticPr fontId="1"/>
  </si>
  <si>
    <t>34.77 k㎡</t>
    <phoneticPr fontId="1"/>
  </si>
  <si>
    <t>53.60 k㎡</t>
    <phoneticPr fontId="1"/>
  </si>
  <si>
    <t>61.81 k㎡</t>
    <phoneticPr fontId="1"/>
  </si>
  <si>
    <t>62.19 k㎡</t>
    <phoneticPr fontId="1"/>
  </si>
  <si>
    <t>62.17 k㎡</t>
    <phoneticPr fontId="1"/>
  </si>
  <si>
    <t>62.13 k㎡</t>
    <phoneticPr fontId="1"/>
  </si>
  <si>
    <t>62.02 k㎡</t>
    <phoneticPr fontId="1"/>
  </si>
  <si>
    <t>2月</t>
    <phoneticPr fontId="1"/>
  </si>
  <si>
    <t>3月</t>
    <phoneticPr fontId="1"/>
  </si>
  <si>
    <t>4月</t>
    <phoneticPr fontId="1"/>
  </si>
  <si>
    <t>5月</t>
    <phoneticPr fontId="1"/>
  </si>
  <si>
    <t>6月</t>
    <phoneticPr fontId="1"/>
  </si>
  <si>
    <t>6月</t>
    <phoneticPr fontId="1"/>
  </si>
  <si>
    <t>7月</t>
    <phoneticPr fontId="1"/>
  </si>
  <si>
    <t>8月</t>
    <phoneticPr fontId="1"/>
  </si>
  <si>
    <t>9月</t>
    <phoneticPr fontId="1"/>
  </si>
  <si>
    <t>9月</t>
    <phoneticPr fontId="1"/>
  </si>
  <si>
    <t>10月</t>
    <phoneticPr fontId="1"/>
  </si>
  <si>
    <t>11月</t>
    <phoneticPr fontId="1"/>
  </si>
  <si>
    <t>12月</t>
    <phoneticPr fontId="1"/>
  </si>
  <si>
    <t>2月</t>
    <phoneticPr fontId="1"/>
  </si>
  <si>
    <t>4月</t>
    <phoneticPr fontId="1"/>
  </si>
  <si>
    <t>5月</t>
    <phoneticPr fontId="1"/>
  </si>
  <si>
    <t>6月</t>
    <phoneticPr fontId="1"/>
  </si>
  <si>
    <t>8月</t>
    <phoneticPr fontId="1"/>
  </si>
  <si>
    <t>10月</t>
    <phoneticPr fontId="1"/>
  </si>
  <si>
    <t>12月</t>
    <phoneticPr fontId="1"/>
  </si>
  <si>
    <t>2月</t>
    <phoneticPr fontId="1"/>
  </si>
  <si>
    <t>3月</t>
    <phoneticPr fontId="1"/>
  </si>
  <si>
    <t>4月</t>
    <phoneticPr fontId="1"/>
  </si>
  <si>
    <t>5月</t>
    <phoneticPr fontId="1"/>
  </si>
  <si>
    <t>5月</t>
    <phoneticPr fontId="1"/>
  </si>
  <si>
    <t>7月</t>
    <phoneticPr fontId="1"/>
  </si>
  <si>
    <t>8月</t>
    <phoneticPr fontId="1"/>
  </si>
  <si>
    <t>9月</t>
    <phoneticPr fontId="1"/>
  </si>
  <si>
    <t>10月</t>
    <phoneticPr fontId="1"/>
  </si>
  <si>
    <t>11月</t>
    <phoneticPr fontId="1"/>
  </si>
  <si>
    <t>11月</t>
    <phoneticPr fontId="1"/>
  </si>
  <si>
    <t>12月</t>
    <phoneticPr fontId="1"/>
  </si>
  <si>
    <t>12月</t>
    <phoneticPr fontId="1"/>
  </si>
  <si>
    <t>2月</t>
    <phoneticPr fontId="1"/>
  </si>
  <si>
    <t>4月</t>
    <phoneticPr fontId="1"/>
  </si>
  <si>
    <t>5月</t>
    <phoneticPr fontId="1"/>
  </si>
  <si>
    <t>6月</t>
    <phoneticPr fontId="1"/>
  </si>
  <si>
    <t>9月</t>
    <phoneticPr fontId="1"/>
  </si>
  <si>
    <t>11月</t>
    <phoneticPr fontId="1"/>
  </si>
  <si>
    <t>10月</t>
    <phoneticPr fontId="1"/>
  </si>
  <si>
    <t>11月</t>
    <phoneticPr fontId="1"/>
  </si>
  <si>
    <t>9月</t>
    <phoneticPr fontId="1"/>
  </si>
  <si>
    <t>3月</t>
    <phoneticPr fontId="1"/>
  </si>
  <si>
    <t>4月</t>
    <phoneticPr fontId="1"/>
  </si>
  <si>
    <t>6月</t>
    <phoneticPr fontId="1"/>
  </si>
  <si>
    <t>5月</t>
    <phoneticPr fontId="1"/>
  </si>
  <si>
    <t>8月</t>
    <phoneticPr fontId="1"/>
  </si>
  <si>
    <t>10月</t>
    <phoneticPr fontId="1"/>
  </si>
  <si>
    <t>2月</t>
    <phoneticPr fontId="1"/>
  </si>
  <si>
    <t>8月</t>
    <phoneticPr fontId="1"/>
  </si>
  <si>
    <t>10月</t>
    <phoneticPr fontId="1"/>
  </si>
  <si>
    <t>37.4℃</t>
    <phoneticPr fontId="1"/>
  </si>
  <si>
    <t>-9.8℃</t>
    <phoneticPr fontId="1"/>
  </si>
  <si>
    <t>風速 29.8m/s</t>
    <phoneticPr fontId="1"/>
  </si>
  <si>
    <t>風向　E</t>
    <phoneticPr fontId="1"/>
  </si>
  <si>
    <t>風速   44.0m/s</t>
    <phoneticPr fontId="1"/>
  </si>
  <si>
    <t>S34.8.14　(台風 第７号)</t>
    <phoneticPr fontId="1"/>
  </si>
  <si>
    <t>※統計値は三島特別地域気象観測所（平成15年２月28日までは三島測候所）での観測による。</t>
    <phoneticPr fontId="1"/>
  </si>
  <si>
    <t>(m/s)</t>
    <phoneticPr fontId="1"/>
  </si>
  <si>
    <t>(h)</t>
    <phoneticPr fontId="1"/>
  </si>
  <si>
    <t>(m/s)</t>
    <phoneticPr fontId="1"/>
  </si>
  <si>
    <t>　 「]」が付記されている値は、統計を行う対象資料が許容範囲を超えて欠けていることを示す。</t>
    <phoneticPr fontId="1"/>
  </si>
  <si>
    <t>　　三島へそそぐ」と唄で知られた三島市がある。東経138度55分、北緯35度07分、静岡県</t>
    <rPh sb="2" eb="4">
      <t>ミシマ</t>
    </rPh>
    <rPh sb="10" eb="11">
      <t>ウタ</t>
    </rPh>
    <rPh sb="12" eb="13">
      <t>シ</t>
    </rPh>
    <rPh sb="16" eb="19">
      <t>ミシマシ</t>
    </rPh>
    <rPh sb="23" eb="25">
      <t>トウケイ</t>
    </rPh>
    <rPh sb="28" eb="29">
      <t>ド</t>
    </rPh>
    <rPh sb="31" eb="32">
      <t>ブン</t>
    </rPh>
    <rPh sb="33" eb="35">
      <t>ホクイ</t>
    </rPh>
    <rPh sb="37" eb="38">
      <t>ド</t>
    </rPh>
    <rPh sb="40" eb="41">
      <t>ブン</t>
    </rPh>
    <rPh sb="42" eb="44">
      <t>シズオカ</t>
    </rPh>
    <rPh sb="44" eb="45">
      <t>ケン</t>
    </rPh>
    <phoneticPr fontId="1"/>
  </si>
  <si>
    <t xml:space="preserve">   平成27年 3月 6日</t>
    <rPh sb="3" eb="5">
      <t>ヘイセイ</t>
    </rPh>
    <rPh sb="7" eb="8">
      <t>ネン</t>
    </rPh>
    <rPh sb="10" eb="11">
      <t>ガツ</t>
    </rPh>
    <rPh sb="13" eb="14">
      <t>ニチ</t>
    </rPh>
    <phoneticPr fontId="1"/>
  </si>
  <si>
    <t xml:space="preserve">   昭和10年 4月  1日</t>
    <rPh sb="3" eb="5">
      <t>ショウワ</t>
    </rPh>
    <rPh sb="7" eb="8">
      <t>ネン</t>
    </rPh>
    <rPh sb="10" eb="11">
      <t>ガツ</t>
    </rPh>
    <rPh sb="14" eb="15">
      <t>ニチ</t>
    </rPh>
    <phoneticPr fontId="1"/>
  </si>
  <si>
    <t>令和元</t>
    <rPh sb="0" eb="2">
      <t>レイワ</t>
    </rPh>
    <rPh sb="2" eb="3">
      <t>ガン</t>
    </rPh>
    <phoneticPr fontId="1"/>
  </si>
  <si>
    <t>令和元</t>
    <rPh sb="0" eb="3">
      <t>レイワガン</t>
    </rPh>
    <phoneticPr fontId="1"/>
  </si>
  <si>
    <t>令和元</t>
    <rPh sb="0" eb="1">
      <t>カズ</t>
    </rPh>
    <rPh sb="1" eb="2">
      <t>モト</t>
    </rPh>
    <rPh sb="2" eb="3">
      <t>トシ</t>
    </rPh>
    <phoneticPr fontId="1"/>
  </si>
  <si>
    <t>81.5㎜</t>
    <phoneticPr fontId="1"/>
  </si>
  <si>
    <t xml:space="preserve"> H1.7.29 台風第12号・熱帯低気圧</t>
    <phoneticPr fontId="1"/>
  </si>
  <si>
    <t>75.0㎜</t>
    <phoneticPr fontId="1"/>
  </si>
  <si>
    <t xml:space="preserve">   S9.8.30 前線</t>
    <phoneticPr fontId="1"/>
  </si>
  <si>
    <t>73.4㎜</t>
    <phoneticPr fontId="1"/>
  </si>
  <si>
    <t xml:space="preserve">   S20.8.23 台風  </t>
    <phoneticPr fontId="1"/>
  </si>
  <si>
    <t xml:space="preserve">   S39.9.9 前線・雷雨</t>
    <phoneticPr fontId="1"/>
  </si>
  <si>
    <t>72.9㎜</t>
    <phoneticPr fontId="1"/>
  </si>
  <si>
    <t>362.0㎜</t>
    <phoneticPr fontId="1"/>
  </si>
  <si>
    <t>S49.7.8台風第８号・梅雨前線</t>
    <phoneticPr fontId="1"/>
  </si>
  <si>
    <t>S45.6.15梅雨前線・低気圧</t>
    <phoneticPr fontId="1"/>
  </si>
  <si>
    <t>H19.9.6 台風第９号</t>
    <phoneticPr fontId="1"/>
  </si>
  <si>
    <t>S13.6.29台風・梅雨前線</t>
    <phoneticPr fontId="1"/>
  </si>
  <si>
    <t>R1.10.12台風19号(東日本台風)</t>
    <rPh sb="8" eb="9">
      <t>ダイ</t>
    </rPh>
    <rPh sb="9" eb="10">
      <t>フウ</t>
    </rPh>
    <rPh sb="12" eb="13">
      <t>ゴウ</t>
    </rPh>
    <phoneticPr fontId="1"/>
  </si>
  <si>
    <t>「平年値(1991～2020年の30年間の平均値) 」</t>
    <phoneticPr fontId="1"/>
  </si>
  <si>
    <t>　「 平年値 (1991～2020年の30年間の平均値) 」</t>
    <rPh sb="22" eb="23">
      <t>カン</t>
    </rPh>
    <phoneticPr fontId="1"/>
  </si>
  <si>
    <t>(資料/気象庁)</t>
    <rPh sb="1" eb="3">
      <t>シリョウ</t>
    </rPh>
    <rPh sb="4" eb="7">
      <t>キショウチョウ</t>
    </rPh>
    <phoneticPr fontId="1"/>
  </si>
  <si>
    <t>(資料/気象庁)</t>
    <phoneticPr fontId="1"/>
  </si>
  <si>
    <t>　「 平年値 (1991～2020年の30年間の平均値) 」</t>
    <phoneticPr fontId="1"/>
  </si>
  <si>
    <t>9.1)</t>
    <phoneticPr fontId="1"/>
  </si>
  <si>
    <t>19.6)</t>
    <phoneticPr fontId="1"/>
  </si>
  <si>
    <t>14.8)</t>
    <phoneticPr fontId="1"/>
  </si>
  <si>
    <t>24.7)</t>
    <phoneticPr fontId="1"/>
  </si>
  <si>
    <t>19.2)</t>
    <phoneticPr fontId="1"/>
  </si>
  <si>
    <t>3.2)</t>
    <phoneticPr fontId="1"/>
  </si>
  <si>
    <t>15.6)</t>
    <phoneticPr fontId="1"/>
  </si>
  <si>
    <t>8.2)</t>
    <phoneticPr fontId="1"/>
  </si>
  <si>
    <t>58)</t>
    <phoneticPr fontId="1"/>
  </si>
  <si>
    <t>77)</t>
    <phoneticPr fontId="1"/>
  </si>
  <si>
    <t>69)</t>
    <phoneticPr fontId="1"/>
  </si>
  <si>
    <t>3.0)</t>
    <phoneticPr fontId="1"/>
  </si>
  <si>
    <t>2.0)</t>
    <phoneticPr fontId="1"/>
  </si>
  <si>
    <t>2.5)</t>
    <phoneticPr fontId="1"/>
  </si>
  <si>
    <t>73.0)</t>
    <phoneticPr fontId="1"/>
  </si>
  <si>
    <t>67.5)</t>
    <phoneticPr fontId="1"/>
  </si>
  <si>
    <t>72.7㎜</t>
    <phoneticPr fontId="1"/>
  </si>
  <si>
    <t>※統計開始　昭和５年６月（最大瞬間風速は昭和17年、最小相対湿度は昭和25年）</t>
    <rPh sb="1" eb="3">
      <t>トウケイ</t>
    </rPh>
    <rPh sb="3" eb="5">
      <t>カイシ</t>
    </rPh>
    <rPh sb="6" eb="8">
      <t>ショウワ</t>
    </rPh>
    <rPh sb="9" eb="10">
      <t>ネン</t>
    </rPh>
    <rPh sb="11" eb="12">
      <t>ガツ</t>
    </rPh>
    <rPh sb="13" eb="15">
      <t>サイダイ</t>
    </rPh>
    <rPh sb="15" eb="17">
      <t>シュンカン</t>
    </rPh>
    <rPh sb="17" eb="19">
      <t>フウソク</t>
    </rPh>
    <rPh sb="20" eb="22">
      <t>ショウワ</t>
    </rPh>
    <rPh sb="24" eb="25">
      <t>ネン</t>
    </rPh>
    <rPh sb="26" eb="28">
      <t>サイショウ</t>
    </rPh>
    <rPh sb="28" eb="30">
      <t>ソウタイ</t>
    </rPh>
    <rPh sb="30" eb="32">
      <t>シツド</t>
    </rPh>
    <rPh sb="33" eb="35">
      <t>ショウワ</t>
    </rPh>
    <rPh sb="37" eb="38">
      <t>ネン</t>
    </rPh>
    <phoneticPr fontId="1"/>
  </si>
  <si>
    <t xml:space="preserve">   S39.6.27 前線</t>
    <rPh sb="12" eb="14">
      <t>ゼンセン</t>
    </rPh>
    <phoneticPr fontId="1"/>
  </si>
  <si>
    <t>(資料/気象庁)</t>
    <phoneticPr fontId="1"/>
  </si>
  <si>
    <t xml:space="preserve">(資料/気象庁)   </t>
    <phoneticPr fontId="1"/>
  </si>
  <si>
    <t>70.5)</t>
    <phoneticPr fontId="1"/>
  </si>
  <si>
    <t>※行政区域の面積は、国土地理院による全国都道府県地区町村別面積調の計測方法の変更に伴い、
　 面積値に変更があったため、平成26年10月1日から6,202haである。
※小数点第２位を四捨五入して表示。</t>
    <rPh sb="1" eb="3">
      <t>ギョウセイ</t>
    </rPh>
    <rPh sb="3" eb="5">
      <t>クイキ</t>
    </rPh>
    <rPh sb="6" eb="8">
      <t>メンセキ</t>
    </rPh>
    <rPh sb="10" eb="12">
      <t>コクド</t>
    </rPh>
    <rPh sb="12" eb="14">
      <t>チリ</t>
    </rPh>
    <rPh sb="14" eb="15">
      <t>イン</t>
    </rPh>
    <rPh sb="18" eb="20">
      <t>ゼンコク</t>
    </rPh>
    <rPh sb="20" eb="24">
      <t>トドウフケン</t>
    </rPh>
    <rPh sb="24" eb="26">
      <t>チク</t>
    </rPh>
    <rPh sb="26" eb="28">
      <t>チョウソン</t>
    </rPh>
    <rPh sb="28" eb="29">
      <t>ベツ</t>
    </rPh>
    <rPh sb="29" eb="31">
      <t>メンセキ</t>
    </rPh>
    <rPh sb="31" eb="32">
      <t>チョウ</t>
    </rPh>
    <rPh sb="33" eb="35">
      <t>ケイソク</t>
    </rPh>
    <rPh sb="35" eb="37">
      <t>ホウホウ</t>
    </rPh>
    <rPh sb="38" eb="40">
      <t>ヘンコウ</t>
    </rPh>
    <rPh sb="41" eb="42">
      <t>トモナ</t>
    </rPh>
    <rPh sb="47" eb="49">
      <t>メンセキ</t>
    </rPh>
    <rPh sb="49" eb="50">
      <t>チ</t>
    </rPh>
    <rPh sb="51" eb="53">
      <t>ヘンコウ</t>
    </rPh>
    <rPh sb="60" eb="62">
      <t>ヘイセイ</t>
    </rPh>
    <rPh sb="64" eb="65">
      <t>ネン</t>
    </rPh>
    <rPh sb="67" eb="68">
      <t>ガツ</t>
    </rPh>
    <rPh sb="69" eb="70">
      <t>ニチ</t>
    </rPh>
    <rPh sb="85" eb="88">
      <t>ショウスウテン</t>
    </rPh>
    <rPh sb="88" eb="89">
      <t>ダイ</t>
    </rPh>
    <rPh sb="90" eb="91">
      <t>イ</t>
    </rPh>
    <rPh sb="92" eb="96">
      <t>シシャゴニュウ</t>
    </rPh>
    <rPh sb="98" eb="100">
      <t>ヒョウジ</t>
    </rPh>
    <phoneticPr fontId="1"/>
  </si>
  <si>
    <t>平成27</t>
    <rPh sb="0" eb="2">
      <t>ヘイセイ</t>
    </rPh>
    <phoneticPr fontId="1"/>
  </si>
  <si>
    <t>平成27</t>
    <phoneticPr fontId="1"/>
  </si>
  <si>
    <t>令和6年</t>
    <rPh sb="0" eb="1">
      <t>レイ</t>
    </rPh>
    <rPh sb="1" eb="2">
      <t>カズ</t>
    </rPh>
    <rPh sb="3" eb="4">
      <t>トシ</t>
    </rPh>
    <phoneticPr fontId="1"/>
  </si>
  <si>
    <t>16.8)</t>
    <phoneticPr fontId="1"/>
  </si>
  <si>
    <t>21.9)</t>
    <phoneticPr fontId="1"/>
  </si>
  <si>
    <t>12.2)</t>
    <phoneticPr fontId="1"/>
  </si>
  <si>
    <t>74)</t>
    <phoneticPr fontId="1"/>
  </si>
  <si>
    <t>335.0)</t>
    <phoneticPr fontId="1"/>
  </si>
  <si>
    <t>( 昭和6年～令和6年まで )</t>
    <rPh sb="2" eb="4">
      <t>ショウワ</t>
    </rPh>
    <rPh sb="5" eb="6">
      <t>ネン</t>
    </rPh>
    <rPh sb="7" eb="9">
      <t>レイワ</t>
    </rPh>
    <rPh sb="10" eb="11">
      <t>ネン</t>
    </rPh>
    <rPh sb="11" eb="12">
      <t>ガンネン</t>
    </rPh>
    <phoneticPr fontId="1"/>
  </si>
  <si>
    <t>南西</t>
    <rPh sb="0" eb="2">
      <t>ナンセイ</t>
    </rPh>
    <phoneticPr fontId="1"/>
  </si>
  <si>
    <t>北</t>
    <rPh sb="0" eb="1">
      <t>キタ</t>
    </rPh>
    <phoneticPr fontId="1"/>
  </si>
  <si>
    <t>14)</t>
    <phoneticPr fontId="1"/>
  </si>
  <si>
    <t>0)</t>
    <phoneticPr fontId="1"/>
  </si>
  <si>
    <t>南西</t>
    <rPh sb="0" eb="2">
      <t>ナンセイ</t>
    </rPh>
    <phoneticPr fontId="1"/>
  </si>
  <si>
    <t>西南西</t>
    <rPh sb="0" eb="3">
      <t>セイナンセイ</t>
    </rPh>
    <phoneticPr fontId="1"/>
  </si>
  <si>
    <t>東北東</t>
    <rPh sb="0" eb="3">
      <t>トウホクトウ</t>
    </rPh>
    <phoneticPr fontId="1"/>
  </si>
  <si>
    <t>(令和7年3月現在 東駿河湾広域都市計画基礎調査より)</t>
    <rPh sb="1" eb="3">
      <t>レイワ</t>
    </rPh>
    <rPh sb="4" eb="5">
      <t>ネン</t>
    </rPh>
    <rPh sb="6" eb="7">
      <t>ガツ</t>
    </rPh>
    <rPh sb="7" eb="9">
      <t>ゲンザイ</t>
    </rPh>
    <rPh sb="10" eb="11">
      <t>ヒガシ</t>
    </rPh>
    <rPh sb="11" eb="14">
      <t>スルガワン</t>
    </rPh>
    <rPh sb="14" eb="16">
      <t>コウイキ</t>
    </rPh>
    <rPh sb="16" eb="18">
      <t>トシ</t>
    </rPh>
    <rPh sb="18" eb="20">
      <t>ケイカク</t>
    </rPh>
    <rPh sb="20" eb="22">
      <t>キソ</t>
    </rPh>
    <rPh sb="22" eb="24">
      <t>チョウサ</t>
    </rPh>
    <phoneticPr fontId="1"/>
  </si>
  <si>
    <t>北東</t>
    <rPh sb="0" eb="2">
      <t>ホクトウ</t>
    </rPh>
    <phoneticPr fontId="1"/>
  </si>
  <si>
    <t>東</t>
    <rPh sb="0" eb="1">
      <t>ヒガシ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</si>
</sst>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0.0\)"/>
    <numFmt numFmtId="177" formatCode="0.0"/>
    <numFmt numFmtId="178" formatCode="0.0_ "/>
    <numFmt numFmtId="179" formatCode="#,##0.0_ ;[Red]\-#,##0.0\ "/>
    <numFmt numFmtId="180" formatCode="#,##0_ ;[Red]\-#,##0\ "/>
    <numFmt numFmtId="181" formatCode="0.0_);[Red]\(0.0\)"/>
    <numFmt numFmtId="182" formatCode="0.0_);\(0.0\)"/>
    <numFmt numFmtId="183" formatCode="#,##0.0;&quot;△ &quot;#,##0.0"/>
    <numFmt numFmtId="184" formatCode="_-* #,##0_-;\-* #,##0_-;_-* &quot;-&quot;_-;_-@_-"/>
    <numFmt numFmtId="185" formatCode="#,##0.0_ "/>
    <numFmt numFmtId="186" formatCode="#,##0.0_);[Red]\(#,##0.0\)"/>
    <numFmt numFmtId="187" formatCode="0.0%"/>
  </numFmts>
  <fonts count="9" x14ac:knownFonts="1">
    <font>
      <sz val="10"/>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sz val="11"/>
      <name val="ＭＳ Ｐ明朝"/>
      <family val="1"/>
      <charset val="128"/>
    </font>
    <font>
      <sz val="10"/>
      <name val="ＭＳ Ｐゴシック"/>
      <family val="3"/>
      <charset val="128"/>
    </font>
    <font>
      <sz val="8"/>
      <name val="ＭＳ Ｐ明朝"/>
      <family val="1"/>
      <charset val="128"/>
    </font>
    <font>
      <strike/>
      <sz val="10"/>
      <name val="ＭＳ Ｐ明朝"/>
      <family val="1"/>
      <charset val="128"/>
    </font>
    <font>
      <sz val="10"/>
      <name val="ＭＳ Ｐゴシック"/>
      <family val="3"/>
      <charset val="128"/>
      <scheme val="minor"/>
    </font>
  </fonts>
  <fills count="2">
    <fill>
      <patternFill patternType="none"/>
    </fill>
    <fill>
      <patternFill patternType="gray125"/>
    </fill>
  </fills>
  <borders count="16">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9" fontId="5" fillId="0" borderId="0" applyFont="0" applyFill="0" applyBorder="0" applyAlignment="0" applyProtection="0"/>
    <xf numFmtId="0" fontId="5" fillId="0" borderId="0"/>
    <xf numFmtId="184" fontId="5" fillId="0" borderId="0" applyFont="0" applyFill="0" applyBorder="0" applyAlignment="0" applyProtection="0"/>
  </cellStyleXfs>
  <cellXfs count="232">
    <xf numFmtId="0" fontId="0" fillId="0" borderId="0" xfId="0"/>
    <xf numFmtId="0" fontId="3" fillId="0" borderId="0" xfId="0" applyFont="1" applyFill="1" applyAlignment="1">
      <alignment vertical="center"/>
    </xf>
    <xf numFmtId="0" fontId="2" fillId="0" borderId="0" xfId="0" applyFont="1" applyFill="1"/>
    <xf numFmtId="0" fontId="2" fillId="0" borderId="3" xfId="0" applyFont="1" applyFill="1" applyBorder="1"/>
    <xf numFmtId="0" fontId="2" fillId="0" borderId="0" xfId="0" applyFont="1" applyFill="1" applyAlignment="1">
      <alignment vertical="center"/>
    </xf>
    <xf numFmtId="0" fontId="2" fillId="0" borderId="0" xfId="0" applyFont="1" applyFill="1" applyAlignment="1">
      <alignment horizontal="right" vertical="center"/>
    </xf>
    <xf numFmtId="0" fontId="2" fillId="0" borderId="12" xfId="0" applyFont="1" applyFill="1" applyBorder="1" applyAlignment="1">
      <alignment horizontal="center" vertical="center"/>
    </xf>
    <xf numFmtId="0" fontId="2" fillId="0" borderId="0" xfId="0" applyFont="1" applyFill="1" applyBorder="1"/>
    <xf numFmtId="0" fontId="2" fillId="0" borderId="1" xfId="0" applyFont="1" applyFill="1" applyBorder="1" applyAlignment="1">
      <alignment vertical="center"/>
    </xf>
    <xf numFmtId="0" fontId="2" fillId="0" borderId="3" xfId="0" applyFont="1" applyFill="1" applyBorder="1" applyAlignment="1">
      <alignment vertical="center"/>
    </xf>
    <xf numFmtId="0" fontId="0" fillId="0" borderId="0" xfId="0" applyFont="1" applyFill="1"/>
    <xf numFmtId="0" fontId="3" fillId="0" borderId="0" xfId="0" applyFont="1" applyFill="1" applyBorder="1" applyAlignment="1">
      <alignment vertical="center"/>
    </xf>
    <xf numFmtId="0" fontId="2" fillId="0" borderId="0" xfId="0" applyFont="1" applyFill="1" applyBorder="1" applyAlignment="1">
      <alignment vertical="center"/>
    </xf>
    <xf numFmtId="0" fontId="2" fillId="0" borderId="10" xfId="0" applyFont="1" applyFill="1" applyBorder="1" applyAlignment="1">
      <alignment horizontal="left" vertical="center"/>
    </xf>
    <xf numFmtId="0" fontId="2" fillId="0" borderId="1" xfId="0" applyFont="1" applyFill="1" applyBorder="1" applyAlignment="1">
      <alignment horizontal="right" vertical="center"/>
    </xf>
    <xf numFmtId="177" fontId="2" fillId="0" borderId="0" xfId="0" applyNumberFormat="1" applyFont="1" applyFill="1" applyBorder="1" applyAlignment="1">
      <alignment vertical="center"/>
    </xf>
    <xf numFmtId="178"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78" fontId="2" fillId="0" borderId="0" xfId="0" applyNumberFormat="1" applyFont="1" applyFill="1" applyBorder="1" applyAlignment="1">
      <alignment horizontal="righ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177" fontId="2" fillId="0" borderId="0" xfId="0" applyNumberFormat="1" applyFont="1" applyFill="1" applyBorder="1" applyAlignment="1">
      <alignment horizontal="center" vertical="center"/>
    </xf>
    <xf numFmtId="0" fontId="3" fillId="0" borderId="0" xfId="0" applyFont="1" applyFill="1" applyBorder="1"/>
    <xf numFmtId="0" fontId="3" fillId="0" borderId="0" xfId="0" applyFont="1" applyFill="1"/>
    <xf numFmtId="178" fontId="2" fillId="0" borderId="0" xfId="0" applyNumberFormat="1"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horizontal="left" vertical="center"/>
    </xf>
    <xf numFmtId="179" fontId="2" fillId="0" borderId="3" xfId="0" applyNumberFormat="1" applyFont="1" applyFill="1" applyBorder="1" applyAlignment="1">
      <alignment horizontal="right" vertical="center"/>
    </xf>
    <xf numFmtId="179" fontId="2" fillId="0" borderId="0" xfId="0" applyNumberFormat="1" applyFont="1" applyFill="1" applyBorder="1" applyAlignment="1">
      <alignment horizontal="right" vertical="center"/>
    </xf>
    <xf numFmtId="0" fontId="2" fillId="0" borderId="10" xfId="0" applyFont="1" applyFill="1" applyBorder="1" applyAlignment="1">
      <alignment horizontal="right" vertical="center"/>
    </xf>
    <xf numFmtId="0" fontId="2" fillId="0" borderId="5" xfId="0" applyFont="1" applyFill="1" applyBorder="1" applyAlignment="1">
      <alignment horizontal="right" vertical="center"/>
    </xf>
    <xf numFmtId="180"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180" fontId="2" fillId="0" borderId="3" xfId="0" applyNumberFormat="1" applyFont="1" applyFill="1" applyBorder="1" applyAlignment="1">
      <alignment horizontal="right" vertical="center"/>
    </xf>
    <xf numFmtId="0" fontId="2" fillId="0" borderId="3" xfId="2" applyFont="1" applyFill="1" applyBorder="1" applyAlignment="1">
      <alignment horizontal="left" vertical="center"/>
    </xf>
    <xf numFmtId="0" fontId="2" fillId="0" borderId="0" xfId="0" applyFont="1" applyFill="1" applyAlignment="1">
      <alignment horizontal="left" vertical="center"/>
    </xf>
    <xf numFmtId="180" fontId="2" fillId="0" borderId="0" xfId="0" applyNumberFormat="1" applyFont="1" applyFill="1" applyBorder="1" applyAlignment="1">
      <alignment horizontal="center" vertical="center"/>
    </xf>
    <xf numFmtId="181" fontId="2" fillId="0" borderId="0" xfId="0" applyNumberFormat="1" applyFont="1" applyFill="1" applyBorder="1" applyAlignment="1">
      <alignment horizontal="right" vertical="center"/>
    </xf>
    <xf numFmtId="182" fontId="2" fillId="0" borderId="0" xfId="0" applyNumberFormat="1" applyFont="1" applyFill="1" applyBorder="1" applyAlignment="1">
      <alignment horizontal="right" vertical="center"/>
    </xf>
    <xf numFmtId="0" fontId="2" fillId="0" borderId="5" xfId="0" applyFont="1" applyFill="1" applyBorder="1"/>
    <xf numFmtId="0" fontId="2" fillId="0" borderId="0" xfId="0" applyFont="1" applyFill="1" applyBorder="1" applyAlignment="1">
      <alignment horizontal="center" vertical="center" shrinkToFit="1"/>
    </xf>
    <xf numFmtId="0" fontId="4" fillId="0" borderId="0" xfId="0" applyFont="1" applyFill="1" applyBorder="1"/>
    <xf numFmtId="0" fontId="4" fillId="0" borderId="0" xfId="0" applyFont="1" applyFill="1" applyBorder="1" applyAlignment="1">
      <alignment vertical="center"/>
    </xf>
    <xf numFmtId="183" fontId="2" fillId="0" borderId="15" xfId="0" quotePrefix="1" applyNumberFormat="1" applyFont="1" applyFill="1" applyBorder="1" applyAlignment="1">
      <alignment horizontal="center" vertical="center"/>
    </xf>
    <xf numFmtId="57" fontId="2" fillId="0" borderId="14" xfId="0" applyNumberFormat="1" applyFont="1" applyFill="1" applyBorder="1" applyAlignment="1">
      <alignment horizontal="center" vertical="center"/>
    </xf>
    <xf numFmtId="9" fontId="2" fillId="0" borderId="0" xfId="0" applyNumberFormat="1" applyFont="1" applyFill="1" applyBorder="1" applyAlignment="1">
      <alignment horizontal="center" vertical="center"/>
    </xf>
    <xf numFmtId="0" fontId="0" fillId="0" borderId="0" xfId="0" applyFont="1" applyFill="1" applyBorder="1"/>
    <xf numFmtId="0" fontId="2" fillId="0" borderId="12" xfId="0" applyFont="1" applyFill="1" applyBorder="1" applyAlignment="1">
      <alignment horizontal="center" vertical="center" wrapText="1"/>
    </xf>
    <xf numFmtId="0" fontId="2" fillId="0" borderId="7" xfId="0" applyFont="1" applyFill="1" applyBorder="1" applyAlignment="1">
      <alignment horizontal="center" wrapText="1"/>
    </xf>
    <xf numFmtId="0" fontId="2" fillId="0" borderId="1" xfId="0" applyFont="1" applyFill="1" applyBorder="1" applyAlignment="1">
      <alignment horizontal="left" vertical="center" shrinkToFit="1"/>
    </xf>
    <xf numFmtId="0" fontId="2" fillId="0" borderId="1" xfId="0" quotePrefix="1" applyFont="1" applyFill="1" applyBorder="1" applyAlignment="1">
      <alignment horizontal="right" vertical="center"/>
    </xf>
    <xf numFmtId="0" fontId="0" fillId="0" borderId="0" xfId="0" applyFont="1" applyFill="1" applyAlignment="1">
      <alignment wrapText="1"/>
    </xf>
    <xf numFmtId="176" fontId="0" fillId="0" borderId="0" xfId="0" applyNumberFormat="1" applyFont="1" applyFill="1"/>
    <xf numFmtId="0" fontId="2" fillId="0" borderId="5" xfId="0" quotePrefix="1" applyFont="1" applyFill="1" applyBorder="1" applyAlignment="1">
      <alignment horizontal="right" vertical="center"/>
    </xf>
    <xf numFmtId="176" fontId="2" fillId="0" borderId="0" xfId="0" applyNumberFormat="1" applyFont="1" applyFill="1" applyBorder="1" applyAlignment="1">
      <alignment horizontal="right" vertical="center"/>
    </xf>
    <xf numFmtId="0" fontId="0" fillId="0" borderId="0" xfId="0" applyFont="1" applyFill="1" applyBorder="1" applyAlignment="1">
      <alignment wrapText="1"/>
    </xf>
    <xf numFmtId="185"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2" fillId="0" borderId="1" xfId="0" quotePrefix="1"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xf numFmtId="0" fontId="2" fillId="0" borderId="0" xfId="0" applyFont="1" applyFill="1" applyBorder="1" applyAlignment="1">
      <alignment horizontal="right"/>
    </xf>
    <xf numFmtId="0" fontId="8" fillId="0" borderId="0" xfId="0" applyFont="1" applyFill="1" applyAlignment="1">
      <alignment vertical="center" wrapText="1"/>
    </xf>
    <xf numFmtId="0" fontId="2" fillId="0" borderId="0" xfId="0" applyFont="1" applyFill="1" applyBorder="1" applyAlignment="1">
      <alignment vertical="center" wrapText="1"/>
    </xf>
    <xf numFmtId="0" fontId="2" fillId="0" borderId="5" xfId="0" quotePrefix="1" applyFont="1" applyFill="1" applyBorder="1" applyAlignment="1">
      <alignment vertical="center"/>
    </xf>
    <xf numFmtId="0" fontId="2" fillId="0" borderId="3" xfId="0" applyFont="1" applyFill="1" applyBorder="1" applyAlignment="1">
      <alignment horizontal="right" vertical="center"/>
    </xf>
    <xf numFmtId="0" fontId="2" fillId="0" borderId="5" xfId="0" applyFont="1" applyFill="1" applyBorder="1" applyAlignment="1">
      <alignment vertical="center"/>
    </xf>
    <xf numFmtId="0" fontId="2" fillId="0" borderId="4"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left" vertical="center"/>
    </xf>
    <xf numFmtId="0" fontId="0" fillId="0" borderId="0" xfId="0" applyFont="1" applyFill="1" applyAlignment="1">
      <alignment vertical="center"/>
    </xf>
    <xf numFmtId="0" fontId="7" fillId="0" borderId="3" xfId="0" applyFont="1" applyFill="1" applyBorder="1" applyAlignment="1">
      <alignmen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xf numFmtId="0" fontId="2" fillId="0" borderId="3" xfId="0" applyFont="1" applyBorder="1"/>
    <xf numFmtId="0" fontId="2" fillId="0" borderId="0" xfId="0" applyFont="1" applyAlignment="1">
      <alignment vertical="center"/>
    </xf>
    <xf numFmtId="0" fontId="2" fillId="0" borderId="10" xfId="0" applyFont="1" applyBorder="1"/>
    <xf numFmtId="0" fontId="2" fillId="0" borderId="9" xfId="0" applyFont="1" applyBorder="1"/>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textRotation="255"/>
    </xf>
    <xf numFmtId="0" fontId="2" fillId="0" borderId="2" xfId="0" applyFont="1" applyBorder="1" applyAlignment="1">
      <alignment vertical="center" textRotation="255"/>
    </xf>
    <xf numFmtId="0" fontId="2" fillId="0" borderId="11" xfId="0" applyFont="1" applyBorder="1" applyAlignment="1">
      <alignment horizontal="right" vertical="center"/>
    </xf>
    <xf numFmtId="0" fontId="2" fillId="0" borderId="5" xfId="0" applyFont="1" applyBorder="1" applyAlignment="1">
      <alignment vertical="center"/>
    </xf>
    <xf numFmtId="0" fontId="2" fillId="0" borderId="7" xfId="0" applyFont="1" applyBorder="1" applyAlignment="1">
      <alignment horizontal="right" vertical="center"/>
    </xf>
    <xf numFmtId="0" fontId="2" fillId="0" borderId="8" xfId="0" applyFont="1" applyBorder="1" applyAlignment="1">
      <alignment vertical="center"/>
    </xf>
    <xf numFmtId="0" fontId="2" fillId="0" borderId="11" xfId="0" applyFont="1" applyBorder="1" applyAlignment="1">
      <alignment vertical="center" textRotation="255"/>
    </xf>
    <xf numFmtId="0" fontId="2" fillId="0" borderId="6" xfId="0" applyFont="1" applyBorder="1" applyAlignment="1">
      <alignment horizontal="right" vertical="center"/>
    </xf>
    <xf numFmtId="0" fontId="2" fillId="0" borderId="7" xfId="0" applyFont="1" applyBorder="1" applyAlignment="1">
      <alignment vertical="center" textRotation="255"/>
    </xf>
    <xf numFmtId="0" fontId="2" fillId="0" borderId="1" xfId="0" applyFont="1" applyBorder="1" applyAlignment="1">
      <alignment vertical="center"/>
    </xf>
    <xf numFmtId="0" fontId="2" fillId="0" borderId="3" xfId="0" applyFont="1" applyBorder="1" applyAlignment="1">
      <alignment vertical="center" textRotation="255"/>
    </xf>
    <xf numFmtId="0" fontId="2" fillId="0" borderId="9" xfId="0" applyFont="1" applyBorder="1" applyAlignment="1">
      <alignment vertical="center" textRotation="255"/>
    </xf>
    <xf numFmtId="0" fontId="2" fillId="0" borderId="6" xfId="0" applyFont="1" applyBorder="1" applyAlignment="1">
      <alignment vertical="center"/>
    </xf>
    <xf numFmtId="186" fontId="4" fillId="0" borderId="0" xfId="0" applyNumberFormat="1" applyFont="1" applyAlignment="1">
      <alignment vertical="center"/>
    </xf>
    <xf numFmtId="0" fontId="2" fillId="0" borderId="3" xfId="0" applyFont="1" applyBorder="1" applyAlignment="1">
      <alignment vertical="center"/>
    </xf>
    <xf numFmtId="0" fontId="2" fillId="0" borderId="3" xfId="0" applyFont="1" applyBorder="1" applyAlignment="1">
      <alignment horizontal="right" vertical="center"/>
    </xf>
    <xf numFmtId="0" fontId="2" fillId="0" borderId="11" xfId="0" applyFont="1" applyBorder="1" applyAlignment="1">
      <alignment vertical="center"/>
    </xf>
    <xf numFmtId="0" fontId="2" fillId="0" borderId="0" xfId="0" quotePrefix="1" applyFont="1" applyAlignment="1">
      <alignment vertical="center"/>
    </xf>
    <xf numFmtId="186" fontId="4" fillId="0" borderId="11" xfId="0" applyNumberFormat="1" applyFont="1" applyBorder="1" applyAlignment="1">
      <alignment vertical="center"/>
    </xf>
    <xf numFmtId="186" fontId="4" fillId="0" borderId="3" xfId="0" applyNumberFormat="1" applyFont="1" applyBorder="1" applyAlignment="1">
      <alignment vertical="center"/>
    </xf>
    <xf numFmtId="187" fontId="4" fillId="0" borderId="0" xfId="1" applyNumberFormat="1" applyFont="1" applyFill="1" applyAlignment="1">
      <alignment vertical="center"/>
    </xf>
    <xf numFmtId="187" fontId="4" fillId="0" borderId="3" xfId="1" applyNumberFormat="1" applyFont="1" applyFill="1" applyBorder="1" applyAlignment="1">
      <alignment vertical="center"/>
    </xf>
    <xf numFmtId="187" fontId="4" fillId="0" borderId="0" xfId="1" applyNumberFormat="1" applyFont="1" applyFill="1" applyBorder="1" applyAlignment="1">
      <alignment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right" vertical="center"/>
    </xf>
    <xf numFmtId="0" fontId="0" fillId="0" borderId="0" xfId="0" applyFont="1" applyFill="1" applyAlignment="1">
      <alignment horizontal="right" wrapText="1"/>
    </xf>
    <xf numFmtId="0" fontId="0" fillId="0" borderId="0" xfId="0" quotePrefix="1" applyFont="1" applyFill="1" applyAlignment="1">
      <alignment horizontal="right" wrapText="1"/>
    </xf>
    <xf numFmtId="176" fontId="2" fillId="0" borderId="0" xfId="3" applyNumberFormat="1" applyFont="1" applyFill="1" applyAlignment="1">
      <alignment horizontal="right" vertical="center"/>
    </xf>
    <xf numFmtId="178" fontId="0" fillId="0" borderId="0" xfId="0" applyNumberFormat="1" applyFont="1" applyFill="1" applyAlignment="1">
      <alignment horizontal="right" wrapText="1"/>
    </xf>
    <xf numFmtId="178" fontId="0" fillId="0" borderId="11" xfId="0" quotePrefix="1" applyNumberFormat="1" applyFont="1" applyFill="1" applyBorder="1" applyAlignment="1">
      <alignment horizontal="right" wrapText="1"/>
    </xf>
    <xf numFmtId="176" fontId="2" fillId="0" borderId="3" xfId="0" applyNumberFormat="1" applyFont="1" applyFill="1" applyBorder="1" applyAlignment="1">
      <alignment horizontal="right" vertical="center"/>
    </xf>
    <xf numFmtId="177" fontId="2" fillId="0" borderId="3" xfId="0" applyNumberFormat="1" applyFont="1" applyFill="1" applyBorder="1" applyAlignment="1">
      <alignment vertical="center"/>
    </xf>
    <xf numFmtId="185" fontId="2" fillId="0" borderId="3" xfId="0" applyNumberFormat="1" applyFont="1" applyFill="1" applyBorder="1" applyAlignment="1">
      <alignment vertical="center"/>
    </xf>
    <xf numFmtId="0"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wrapText="1"/>
    </xf>
    <xf numFmtId="0" fontId="2" fillId="0" borderId="3" xfId="0" quotePrefix="1" applyFont="1" applyFill="1" applyBorder="1" applyAlignment="1">
      <alignment horizontal="center" vertical="center"/>
    </xf>
    <xf numFmtId="0" fontId="2" fillId="0" borderId="5" xfId="0" quotePrefix="1" applyFont="1" applyFill="1" applyBorder="1" applyAlignment="1">
      <alignment horizontal="center" vertical="center"/>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1" xfId="0" applyFont="1" applyFill="1" applyBorder="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4" xfId="0" applyFont="1" applyBorder="1" applyAlignment="1">
      <alignment horizontal="right" vertical="center"/>
    </xf>
    <xf numFmtId="0" fontId="2" fillId="0" borderId="0" xfId="0" applyFont="1" applyAlignment="1">
      <alignment horizontal="left" vertical="center" wrapText="1"/>
    </xf>
    <xf numFmtId="0" fontId="2" fillId="0" borderId="1" xfId="0" applyFont="1" applyBorder="1" applyAlignment="1">
      <alignment vertical="center" textRotation="255"/>
    </xf>
    <xf numFmtId="0" fontId="2" fillId="0" borderId="5" xfId="0" applyFont="1" applyBorder="1" applyAlignment="1">
      <alignment vertical="center" textRotation="255"/>
    </xf>
    <xf numFmtId="0" fontId="2" fillId="0" borderId="3" xfId="0" applyFont="1" applyBorder="1" applyAlignment="1">
      <alignment horizontal="right" vertical="center"/>
    </xf>
    <xf numFmtId="0" fontId="2" fillId="0" borderId="5" xfId="0" applyFont="1" applyBorder="1" applyAlignment="1">
      <alignment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right" vertical="center"/>
    </xf>
    <xf numFmtId="0" fontId="2" fillId="0" borderId="8" xfId="0" applyFont="1" applyBorder="1" applyAlignment="1">
      <alignment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wrapText="1"/>
    </xf>
    <xf numFmtId="0" fontId="2" fillId="0" borderId="4" xfId="0" applyFont="1" applyBorder="1" applyAlignment="1">
      <alignment horizontal="center" vertical="center" wrapText="1"/>
    </xf>
    <xf numFmtId="0" fontId="2" fillId="0" borderId="3" xfId="0" applyFont="1" applyBorder="1" applyAlignment="1">
      <alignment wrapText="1"/>
    </xf>
    <xf numFmtId="0" fontId="2" fillId="0" borderId="1" xfId="0" applyFont="1" applyFill="1" applyBorder="1" applyAlignment="1">
      <alignment horizontal="center" vertical="center"/>
    </xf>
    <xf numFmtId="0" fontId="2" fillId="0" borderId="4" xfId="0" applyFont="1" applyFill="1" applyBorder="1" applyAlignment="1">
      <alignment horizontal="righ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0" fillId="0" borderId="1" xfId="0" applyFont="1" applyFill="1" applyBorder="1" applyAlignment="1">
      <alignment vertical="center"/>
    </xf>
    <xf numFmtId="0" fontId="2" fillId="0" borderId="3" xfId="0" applyFont="1" applyFill="1" applyBorder="1" applyAlignment="1">
      <alignment horizontal="right"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wrapText="1"/>
    </xf>
    <xf numFmtId="0" fontId="0" fillId="0" borderId="14" xfId="0" applyFont="1" applyFill="1" applyBorder="1" applyAlignment="1">
      <alignment vertical="center"/>
    </xf>
    <xf numFmtId="0" fontId="2" fillId="0" borderId="15"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5" xfId="0" applyFont="1" applyFill="1" applyBorder="1" applyAlignment="1">
      <alignment horizontal="center" vertical="center"/>
    </xf>
    <xf numFmtId="9" fontId="2" fillId="0" borderId="3" xfId="0" applyNumberFormat="1" applyFont="1" applyFill="1" applyBorder="1" applyAlignment="1">
      <alignment horizontal="left" vertical="center"/>
    </xf>
    <xf numFmtId="9" fontId="2" fillId="0" borderId="5" xfId="0" applyNumberFormat="1" applyFont="1" applyFill="1" applyBorder="1" applyAlignment="1">
      <alignment horizontal="left" vertical="center"/>
    </xf>
    <xf numFmtId="9" fontId="2" fillId="0" borderId="0" xfId="0" applyNumberFormat="1" applyFont="1" applyFill="1" applyBorder="1" applyAlignment="1">
      <alignment horizontal="left" vertical="center"/>
    </xf>
    <xf numFmtId="0" fontId="2" fillId="0" borderId="15" xfId="0" applyFont="1" applyFill="1" applyBorder="1" applyAlignment="1">
      <alignment horizontal="center" vertical="center"/>
    </xf>
    <xf numFmtId="9" fontId="2" fillId="0" borderId="1" xfId="0" applyNumberFormat="1" applyFont="1" applyFill="1" applyBorder="1" applyAlignment="1">
      <alignment horizontal="left" vertical="center"/>
    </xf>
    <xf numFmtId="9" fontId="2" fillId="0" borderId="4" xfId="0" applyNumberFormat="1" applyFont="1" applyFill="1" applyBorder="1" applyAlignment="1">
      <alignment horizontal="left" vertical="center"/>
    </xf>
    <xf numFmtId="9" fontId="2" fillId="0" borderId="10" xfId="0" applyNumberFormat="1" applyFont="1" applyFill="1" applyBorder="1" applyAlignment="1">
      <alignment horizontal="left" vertical="center"/>
    </xf>
    <xf numFmtId="0" fontId="2" fillId="0" borderId="0" xfId="0" applyFont="1" applyFill="1" applyAlignment="1">
      <alignment horizontal="center" vertical="center"/>
    </xf>
    <xf numFmtId="57" fontId="2" fillId="0" borderId="11" xfId="0" applyNumberFormat="1" applyFont="1" applyFill="1" applyBorder="1" applyAlignment="1">
      <alignment horizontal="center" vertical="center"/>
    </xf>
    <xf numFmtId="57" fontId="2" fillId="0" borderId="5" xfId="0" applyNumberFormat="1" applyFont="1" applyFill="1" applyBorder="1" applyAlignment="1">
      <alignment horizontal="center" vertical="center"/>
    </xf>
    <xf numFmtId="9" fontId="2" fillId="0" borderId="11" xfId="0" applyNumberFormat="1" applyFont="1" applyFill="1" applyBorder="1" applyAlignment="1">
      <alignment horizontal="center" vertical="center"/>
    </xf>
    <xf numFmtId="9" fontId="2" fillId="0" borderId="3" xfId="0" applyNumberFormat="1" applyFont="1" applyFill="1" applyBorder="1" applyAlignment="1">
      <alignment horizontal="center" vertical="center"/>
    </xf>
    <xf numFmtId="9" fontId="2" fillId="0" borderId="5" xfId="0" applyNumberFormat="1" applyFont="1" applyFill="1" applyBorder="1" applyAlignment="1">
      <alignment horizontal="center" vertical="center"/>
    </xf>
    <xf numFmtId="0" fontId="2" fillId="0" borderId="10" xfId="0" applyFont="1" applyFill="1" applyBorder="1" applyAlignment="1">
      <alignment vertical="center"/>
    </xf>
    <xf numFmtId="0" fontId="2" fillId="0" borderId="5" xfId="0" applyFont="1" applyFill="1" applyBorder="1" applyAlignment="1">
      <alignment vertical="center"/>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9" fontId="2" fillId="0" borderId="9" xfId="0" applyNumberFormat="1"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9" fontId="2" fillId="0" borderId="11" xfId="0" applyNumberFormat="1" applyFont="1" applyFill="1" applyBorder="1" applyAlignment="1">
      <alignment horizontal="center" vertical="center" wrapText="1"/>
    </xf>
    <xf numFmtId="9" fontId="2"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xf>
    <xf numFmtId="9" fontId="2" fillId="0" borderId="9" xfId="0" applyNumberFormat="1" applyFont="1" applyFill="1" applyBorder="1" applyAlignment="1">
      <alignment horizontal="center" vertical="center"/>
    </xf>
    <xf numFmtId="9" fontId="2" fillId="0" borderId="10" xfId="0" applyNumberFormat="1" applyFont="1" applyFill="1" applyBorder="1" applyAlignment="1">
      <alignment horizontal="center" vertical="center"/>
    </xf>
  </cellXfs>
  <cellStyles count="4">
    <cellStyle name="パーセント 2" xfId="1" xr:uid="{00000000-0005-0000-0000-000000000000}"/>
    <cellStyle name="桁区切り 2" xfId="3" xr:uid="{00000000-0005-0000-0000-000001000000}"/>
    <cellStyle name="標準" xfId="0" builtinId="0"/>
    <cellStyle name="標準 3" xfId="2" xr:uid="{00000000-0005-0000-0000-00000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97"/>
  <sheetViews>
    <sheetView tabSelected="1" zoomScaleNormal="100" workbookViewId="0"/>
  </sheetViews>
  <sheetFormatPr defaultColWidth="9.09765625" defaultRowHeight="12" x14ac:dyDescent="0.2"/>
  <cols>
    <col min="1" max="1" width="3.69921875" style="4" customWidth="1"/>
    <col min="2" max="2" width="5.69921875" style="4" customWidth="1"/>
    <col min="3" max="3" width="5.296875" style="4" customWidth="1"/>
    <col min="4" max="5" width="8.8984375" style="4" customWidth="1"/>
    <col min="6" max="6" width="8.3984375" style="4" customWidth="1"/>
    <col min="7" max="8" width="8.8984375" style="4" customWidth="1"/>
    <col min="9" max="9" width="12.296875" style="4" customWidth="1"/>
    <col min="10" max="10" width="2.296875" style="96" customWidth="1"/>
    <col min="11" max="11" width="17.8984375" style="96" customWidth="1"/>
    <col min="12" max="12" width="10.296875" style="96" bestFit="1" customWidth="1"/>
    <col min="13" max="16384" width="9.09765625" style="96"/>
  </cols>
  <sheetData>
    <row r="1" spans="1:12" s="4" customFormat="1" ht="19.5" customHeight="1" x14ac:dyDescent="0.2">
      <c r="A1" s="1" t="s">
        <v>44</v>
      </c>
    </row>
    <row r="2" spans="1:12" s="4" customFormat="1" ht="9" customHeight="1" x14ac:dyDescent="0.2"/>
    <row r="3" spans="1:12" s="1" customFormat="1" ht="19.5" customHeight="1" x14ac:dyDescent="0.2">
      <c r="A3" s="1" t="s">
        <v>0</v>
      </c>
      <c r="B3" s="4"/>
      <c r="C3" s="4"/>
      <c r="D3" s="4"/>
      <c r="E3" s="4"/>
      <c r="F3" s="4"/>
      <c r="G3" s="4"/>
      <c r="H3" s="4"/>
      <c r="I3" s="4"/>
    </row>
    <row r="4" spans="1:12" s="4" customFormat="1" ht="19.5" customHeight="1" x14ac:dyDescent="0.2">
      <c r="A4" s="1" t="s">
        <v>226</v>
      </c>
    </row>
    <row r="5" spans="1:12" s="4" customFormat="1" ht="19.5" customHeight="1" x14ac:dyDescent="0.2">
      <c r="A5" s="1" t="s">
        <v>1</v>
      </c>
    </row>
    <row r="6" spans="1:12" s="4" customFormat="1" ht="19.5" customHeight="1" x14ac:dyDescent="0.2">
      <c r="A6" s="1" t="s">
        <v>2</v>
      </c>
    </row>
    <row r="7" spans="1:12" s="4" customFormat="1" ht="19.5" customHeight="1" x14ac:dyDescent="0.2">
      <c r="A7" s="1" t="s">
        <v>45</v>
      </c>
    </row>
    <row r="8" spans="1:12" s="4" customFormat="1" ht="19.5" customHeight="1" x14ac:dyDescent="0.2">
      <c r="A8" s="1" t="s">
        <v>3</v>
      </c>
    </row>
    <row r="9" spans="1:12" s="4" customFormat="1" ht="19.5" customHeight="1" x14ac:dyDescent="0.2"/>
    <row r="10" spans="1:12" s="4" customFormat="1" ht="19.5" customHeight="1" x14ac:dyDescent="0.2">
      <c r="A10" s="1" t="s">
        <v>4</v>
      </c>
      <c r="F10" s="12"/>
      <c r="I10" s="12"/>
    </row>
    <row r="11" spans="1:12" s="4" customFormat="1" ht="9" customHeight="1" x14ac:dyDescent="0.2">
      <c r="F11" s="12"/>
      <c r="G11" s="12"/>
      <c r="H11" s="12"/>
      <c r="I11" s="12"/>
    </row>
    <row r="12" spans="1:12" s="12" customFormat="1" ht="19.5" customHeight="1" x14ac:dyDescent="0.2">
      <c r="A12" s="154" t="s">
        <v>5</v>
      </c>
      <c r="B12" s="154"/>
      <c r="C12" s="163"/>
      <c r="D12" s="164" t="s">
        <v>6</v>
      </c>
      <c r="E12" s="163"/>
      <c r="F12" s="164" t="s">
        <v>7</v>
      </c>
      <c r="G12" s="154"/>
      <c r="H12" s="154"/>
      <c r="I12" s="154"/>
      <c r="J12" s="154"/>
    </row>
    <row r="13" spans="1:12" s="4" customFormat="1" ht="4.5" customHeight="1" x14ac:dyDescent="0.2">
      <c r="A13" s="155"/>
      <c r="B13" s="155"/>
      <c r="C13" s="156"/>
      <c r="D13" s="157"/>
      <c r="E13" s="156"/>
      <c r="F13" s="84"/>
      <c r="G13" s="84"/>
      <c r="H13" s="84"/>
      <c r="I13" s="12"/>
      <c r="L13" s="12"/>
    </row>
    <row r="14" spans="1:12" s="4" customFormat="1" ht="19.5" customHeight="1" x14ac:dyDescent="0.2">
      <c r="A14" s="165" t="s">
        <v>8</v>
      </c>
      <c r="B14" s="165"/>
      <c r="C14" s="153"/>
      <c r="D14" s="152" t="s">
        <v>9</v>
      </c>
      <c r="E14" s="153"/>
      <c r="F14" s="84"/>
      <c r="G14" s="85" t="s">
        <v>144</v>
      </c>
      <c r="H14" s="86"/>
      <c r="I14" s="12"/>
      <c r="L14" s="12"/>
    </row>
    <row r="15" spans="1:12" s="4" customFormat="1" ht="19.5" customHeight="1" x14ac:dyDescent="0.2">
      <c r="A15" s="165" t="s">
        <v>10</v>
      </c>
      <c r="B15" s="165"/>
      <c r="C15" s="153"/>
      <c r="D15" s="152" t="s">
        <v>11</v>
      </c>
      <c r="E15" s="153"/>
      <c r="F15" s="84"/>
      <c r="G15" s="85" t="s">
        <v>145</v>
      </c>
      <c r="H15" s="86"/>
      <c r="I15" s="12"/>
      <c r="L15" s="12"/>
    </row>
    <row r="16" spans="1:12" s="4" customFormat="1" ht="19.5" customHeight="1" x14ac:dyDescent="0.2">
      <c r="A16" s="165" t="s">
        <v>12</v>
      </c>
      <c r="B16" s="165"/>
      <c r="C16" s="153"/>
      <c r="D16" s="152" t="s">
        <v>13</v>
      </c>
      <c r="E16" s="153"/>
      <c r="F16" s="84"/>
      <c r="G16" s="85" t="s">
        <v>146</v>
      </c>
      <c r="H16" s="86"/>
      <c r="I16" s="12"/>
      <c r="L16" s="12"/>
    </row>
    <row r="17" spans="1:12" s="4" customFormat="1" ht="19.5" customHeight="1" x14ac:dyDescent="0.2">
      <c r="A17" s="165" t="s">
        <v>14</v>
      </c>
      <c r="B17" s="165"/>
      <c r="C17" s="153"/>
      <c r="D17" s="152" t="s">
        <v>15</v>
      </c>
      <c r="E17" s="153"/>
      <c r="F17" s="84"/>
      <c r="G17" s="85" t="s">
        <v>147</v>
      </c>
      <c r="H17" s="86"/>
      <c r="I17" s="12"/>
      <c r="L17" s="12"/>
    </row>
    <row r="18" spans="1:12" ht="9.75" customHeight="1" x14ac:dyDescent="0.2">
      <c r="A18" s="165"/>
      <c r="B18" s="165"/>
      <c r="C18" s="153"/>
      <c r="D18" s="87"/>
      <c r="E18" s="88"/>
      <c r="F18" s="84"/>
      <c r="G18" s="85"/>
      <c r="H18" s="86"/>
      <c r="J18" s="4"/>
      <c r="K18" s="4"/>
      <c r="L18" s="4"/>
    </row>
    <row r="19" spans="1:12" ht="19.5" customHeight="1" x14ac:dyDescent="0.2">
      <c r="A19" s="165"/>
      <c r="B19" s="165"/>
      <c r="C19" s="153"/>
      <c r="D19" s="152" t="s">
        <v>16</v>
      </c>
      <c r="E19" s="153"/>
      <c r="F19" s="84"/>
      <c r="G19" s="85" t="s">
        <v>17</v>
      </c>
      <c r="H19" s="86"/>
      <c r="J19" s="4"/>
      <c r="K19" s="4"/>
      <c r="L19" s="4"/>
    </row>
    <row r="20" spans="1:12" ht="19.5" customHeight="1" x14ac:dyDescent="0.2">
      <c r="A20" s="165"/>
      <c r="B20" s="165"/>
      <c r="C20" s="153"/>
      <c r="D20" s="87"/>
      <c r="E20" s="88"/>
      <c r="F20" s="84"/>
      <c r="G20" s="42" t="s">
        <v>148</v>
      </c>
      <c r="H20" s="84"/>
      <c r="J20" s="4"/>
      <c r="K20" s="4"/>
      <c r="L20" s="4"/>
    </row>
    <row r="21" spans="1:12" ht="4.5" customHeight="1" x14ac:dyDescent="0.2">
      <c r="A21" s="158"/>
      <c r="B21" s="158"/>
      <c r="C21" s="159"/>
      <c r="D21" s="160"/>
      <c r="E21" s="159"/>
      <c r="F21" s="89"/>
      <c r="G21" s="90"/>
      <c r="H21" s="89"/>
      <c r="J21" s="4"/>
      <c r="K21" s="4"/>
      <c r="L21" s="4"/>
    </row>
    <row r="22" spans="1:12" ht="4.5" customHeight="1" x14ac:dyDescent="0.2">
      <c r="A22" s="165"/>
      <c r="B22" s="165"/>
      <c r="C22" s="153"/>
      <c r="D22" s="157"/>
      <c r="E22" s="156"/>
      <c r="F22" s="84"/>
      <c r="G22" s="86"/>
      <c r="H22" s="86"/>
      <c r="I22" s="25"/>
      <c r="J22" s="25"/>
      <c r="K22" s="4"/>
      <c r="L22" s="4"/>
    </row>
    <row r="23" spans="1:12" ht="19.5" customHeight="1" x14ac:dyDescent="0.2">
      <c r="A23" s="165" t="s">
        <v>18</v>
      </c>
      <c r="B23" s="165"/>
      <c r="C23" s="153"/>
      <c r="D23" s="152" t="s">
        <v>149</v>
      </c>
      <c r="E23" s="153"/>
      <c r="F23" s="84"/>
      <c r="G23" s="86"/>
      <c r="H23" s="86"/>
      <c r="I23" s="12"/>
      <c r="J23" s="12"/>
      <c r="K23" s="4"/>
      <c r="L23" s="4"/>
    </row>
    <row r="24" spans="1:12" ht="19.5" customHeight="1" x14ac:dyDescent="0.2">
      <c r="A24" s="165" t="s">
        <v>19</v>
      </c>
      <c r="B24" s="165"/>
      <c r="C24" s="153"/>
      <c r="D24" s="152" t="s">
        <v>150</v>
      </c>
      <c r="E24" s="153"/>
      <c r="F24" s="84"/>
      <c r="G24" s="86"/>
      <c r="H24" s="86"/>
      <c r="I24" s="12"/>
      <c r="J24" s="12"/>
      <c r="K24" s="4"/>
      <c r="L24" s="4"/>
    </row>
    <row r="25" spans="1:12" ht="4.5" customHeight="1" x14ac:dyDescent="0.2">
      <c r="A25" s="158"/>
      <c r="B25" s="158"/>
      <c r="C25" s="159"/>
      <c r="D25" s="160"/>
      <c r="E25" s="159"/>
      <c r="F25" s="89"/>
      <c r="G25" s="89"/>
      <c r="H25" s="89"/>
      <c r="I25" s="9"/>
      <c r="J25" s="9"/>
      <c r="K25" s="4"/>
      <c r="L25" s="4"/>
    </row>
    <row r="26" spans="1:12" ht="19.5" customHeight="1" x14ac:dyDescent="0.2">
      <c r="A26" s="42" t="s">
        <v>151</v>
      </c>
      <c r="B26" s="42"/>
      <c r="C26" s="42"/>
      <c r="D26" s="12"/>
      <c r="E26" s="12"/>
      <c r="F26" s="12"/>
      <c r="G26" s="12"/>
      <c r="H26" s="12"/>
      <c r="J26" s="4"/>
      <c r="K26" s="4"/>
      <c r="L26" s="4"/>
    </row>
    <row r="27" spans="1:12" ht="19.5" customHeight="1" x14ac:dyDescent="0.2">
      <c r="J27" s="4"/>
      <c r="K27" s="4"/>
      <c r="L27" s="4"/>
    </row>
    <row r="28" spans="1:12" ht="19.5" customHeight="1" x14ac:dyDescent="0.2">
      <c r="A28" s="161" t="s">
        <v>20</v>
      </c>
      <c r="B28" s="161"/>
      <c r="C28" s="161"/>
      <c r="D28" s="161"/>
      <c r="J28" s="4"/>
      <c r="K28" s="4"/>
    </row>
    <row r="29" spans="1:12" ht="9" customHeight="1" x14ac:dyDescent="0.2">
      <c r="A29" s="91"/>
      <c r="B29" s="91"/>
      <c r="C29" s="91"/>
      <c r="D29" s="91"/>
      <c r="J29" s="4"/>
      <c r="K29" s="4"/>
    </row>
    <row r="30" spans="1:12" ht="19.5" customHeight="1" x14ac:dyDescent="0.2">
      <c r="A30" s="92"/>
      <c r="B30" s="162" t="s">
        <v>24</v>
      </c>
      <c r="C30" s="162"/>
      <c r="D30" s="162"/>
      <c r="E30" s="85" t="s">
        <v>152</v>
      </c>
      <c r="F30" s="85"/>
      <c r="G30" s="93" t="s">
        <v>21</v>
      </c>
      <c r="H30" s="85"/>
    </row>
    <row r="31" spans="1:12" ht="19.5" customHeight="1" x14ac:dyDescent="0.2">
      <c r="A31" s="11"/>
      <c r="B31" s="162" t="s">
        <v>25</v>
      </c>
      <c r="C31" s="162"/>
      <c r="D31" s="162"/>
      <c r="E31" s="85" t="s">
        <v>153</v>
      </c>
      <c r="F31" s="85"/>
      <c r="G31" s="93" t="s">
        <v>22</v>
      </c>
      <c r="H31" s="85"/>
    </row>
    <row r="32" spans="1:12" ht="19.5" customHeight="1" x14ac:dyDescent="0.2">
      <c r="A32" s="11"/>
      <c r="B32" s="93" t="s">
        <v>154</v>
      </c>
      <c r="C32" s="85"/>
      <c r="D32" s="85"/>
      <c r="E32" s="85" t="s">
        <v>155</v>
      </c>
      <c r="F32" s="85"/>
      <c r="G32" s="93" t="s">
        <v>23</v>
      </c>
      <c r="H32" s="85"/>
      <c r="I32" s="96"/>
    </row>
    <row r="33" spans="1:11" ht="19.5" customHeight="1" x14ac:dyDescent="0.2">
      <c r="J33" s="4"/>
    </row>
    <row r="34" spans="1:11" ht="19.5" customHeight="1" x14ac:dyDescent="0.2">
      <c r="A34" s="1" t="s">
        <v>26</v>
      </c>
      <c r="B34" s="86"/>
      <c r="C34" s="86"/>
      <c r="J34" s="4"/>
    </row>
    <row r="35" spans="1:11" ht="9" customHeight="1" x14ac:dyDescent="0.2">
      <c r="A35" s="86"/>
      <c r="B35" s="86"/>
      <c r="C35" s="86"/>
      <c r="J35" s="4"/>
    </row>
    <row r="36" spans="1:11" ht="19.5" customHeight="1" x14ac:dyDescent="0.2">
      <c r="A36" s="154" t="s">
        <v>27</v>
      </c>
      <c r="B36" s="154"/>
      <c r="C36" s="154"/>
      <c r="D36" s="163"/>
      <c r="E36" s="164" t="s">
        <v>28</v>
      </c>
      <c r="F36" s="163"/>
      <c r="G36" s="154" t="s">
        <v>29</v>
      </c>
      <c r="H36" s="154"/>
      <c r="I36" s="154"/>
      <c r="J36" s="154"/>
      <c r="K36" s="154"/>
    </row>
    <row r="37" spans="1:11" ht="4.5" customHeight="1" x14ac:dyDescent="0.2">
      <c r="A37" s="155"/>
      <c r="B37" s="155"/>
      <c r="C37" s="155"/>
      <c r="D37" s="156"/>
      <c r="E37" s="157"/>
      <c r="F37" s="156"/>
      <c r="G37" s="155"/>
      <c r="H37" s="155"/>
      <c r="I37" s="155"/>
      <c r="J37" s="155"/>
      <c r="K37" s="155"/>
    </row>
    <row r="38" spans="1:11" ht="22.5" customHeight="1" x14ac:dyDescent="0.2">
      <c r="A38" s="94" t="s">
        <v>30</v>
      </c>
      <c r="B38" s="42"/>
      <c r="C38" s="12"/>
      <c r="D38" s="12"/>
      <c r="E38" s="152" t="s">
        <v>156</v>
      </c>
      <c r="F38" s="153"/>
      <c r="G38" s="42" t="s">
        <v>31</v>
      </c>
      <c r="H38" s="12"/>
      <c r="I38" s="12"/>
      <c r="J38" s="12"/>
      <c r="K38" s="12"/>
    </row>
    <row r="39" spans="1:11" ht="22.5" customHeight="1" x14ac:dyDescent="0.2">
      <c r="A39" s="94" t="s">
        <v>228</v>
      </c>
      <c r="B39" s="42"/>
      <c r="C39" s="12"/>
      <c r="D39" s="12"/>
      <c r="E39" s="152" t="s">
        <v>157</v>
      </c>
      <c r="F39" s="153"/>
      <c r="G39" s="42" t="s">
        <v>32</v>
      </c>
      <c r="H39" s="12"/>
      <c r="I39" s="12"/>
      <c r="J39" s="12"/>
      <c r="K39" s="12"/>
    </row>
    <row r="40" spans="1:11" ht="22.5" customHeight="1" x14ac:dyDescent="0.2">
      <c r="A40" s="94" t="s">
        <v>33</v>
      </c>
      <c r="B40" s="42"/>
      <c r="C40" s="12"/>
      <c r="D40" s="12"/>
      <c r="E40" s="152" t="s">
        <v>158</v>
      </c>
      <c r="F40" s="153"/>
      <c r="G40" s="42" t="s">
        <v>34</v>
      </c>
      <c r="H40" s="12"/>
      <c r="I40" s="12"/>
      <c r="J40" s="12"/>
      <c r="K40" s="12"/>
    </row>
    <row r="41" spans="1:11" ht="22.5" customHeight="1" x14ac:dyDescent="0.2">
      <c r="A41" s="94" t="s">
        <v>35</v>
      </c>
      <c r="B41" s="42"/>
      <c r="C41" s="12"/>
      <c r="D41" s="12"/>
      <c r="E41" s="152" t="s">
        <v>159</v>
      </c>
      <c r="F41" s="153"/>
      <c r="G41" s="42" t="s">
        <v>36</v>
      </c>
      <c r="H41" s="12"/>
      <c r="I41" s="12"/>
      <c r="J41" s="12"/>
      <c r="K41" s="12"/>
    </row>
    <row r="42" spans="1:11" ht="22.5" customHeight="1" x14ac:dyDescent="0.2">
      <c r="A42" s="94" t="s">
        <v>37</v>
      </c>
      <c r="B42" s="42"/>
      <c r="C42" s="12"/>
      <c r="D42" s="12"/>
      <c r="E42" s="152" t="s">
        <v>160</v>
      </c>
      <c r="F42" s="153"/>
      <c r="G42" s="42" t="s">
        <v>38</v>
      </c>
      <c r="H42" s="12"/>
      <c r="I42" s="12"/>
      <c r="J42" s="12"/>
      <c r="K42" s="12"/>
    </row>
    <row r="43" spans="1:11" ht="22.5" customHeight="1" x14ac:dyDescent="0.2">
      <c r="A43" s="94" t="s">
        <v>39</v>
      </c>
      <c r="B43" s="42"/>
      <c r="C43" s="12"/>
      <c r="D43" s="12"/>
      <c r="E43" s="152" t="s">
        <v>161</v>
      </c>
      <c r="F43" s="153"/>
      <c r="G43" s="42" t="s">
        <v>40</v>
      </c>
      <c r="H43" s="12"/>
      <c r="I43" s="12"/>
      <c r="J43" s="12"/>
      <c r="K43" s="12"/>
    </row>
    <row r="44" spans="1:11" ht="22.5" customHeight="1" x14ac:dyDescent="0.2">
      <c r="A44" s="95" t="s">
        <v>41</v>
      </c>
      <c r="B44" s="42"/>
      <c r="C44" s="12"/>
      <c r="D44" s="12"/>
      <c r="E44" s="152" t="s">
        <v>162</v>
      </c>
      <c r="F44" s="153"/>
      <c r="G44" s="42" t="s">
        <v>42</v>
      </c>
      <c r="H44" s="12"/>
      <c r="I44" s="12"/>
      <c r="J44" s="12"/>
      <c r="K44" s="12"/>
    </row>
    <row r="45" spans="1:11" ht="22.5" customHeight="1" x14ac:dyDescent="0.2">
      <c r="A45" s="95" t="s">
        <v>227</v>
      </c>
      <c r="B45" s="42"/>
      <c r="C45" s="12"/>
      <c r="D45" s="12"/>
      <c r="E45" s="152" t="s">
        <v>163</v>
      </c>
      <c r="F45" s="153"/>
      <c r="G45" s="42" t="s">
        <v>43</v>
      </c>
      <c r="H45" s="12"/>
      <c r="I45" s="12"/>
      <c r="J45" s="12"/>
      <c r="K45" s="12"/>
    </row>
    <row r="46" spans="1:11" ht="4.5" customHeight="1" x14ac:dyDescent="0.2">
      <c r="A46" s="147"/>
      <c r="B46" s="147"/>
      <c r="C46" s="147"/>
      <c r="D46" s="148"/>
      <c r="E46" s="149"/>
      <c r="F46" s="150"/>
      <c r="G46" s="151"/>
      <c r="H46" s="151"/>
      <c r="I46" s="151"/>
      <c r="J46" s="151"/>
      <c r="K46" s="151"/>
    </row>
    <row r="47" spans="1:11" ht="19.5" customHeight="1" x14ac:dyDescent="0.2">
      <c r="J47" s="4"/>
      <c r="K47" s="4"/>
    </row>
    <row r="48" spans="1:11"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sheetData>
  <mergeCells count="47">
    <mergeCell ref="A14:C14"/>
    <mergeCell ref="D14:E14"/>
    <mergeCell ref="A12:C12"/>
    <mergeCell ref="D12:E12"/>
    <mergeCell ref="F12:J12"/>
    <mergeCell ref="A13:C13"/>
    <mergeCell ref="D13:E13"/>
    <mergeCell ref="A15:C15"/>
    <mergeCell ref="D15:E15"/>
    <mergeCell ref="A16:C16"/>
    <mergeCell ref="D16:E16"/>
    <mergeCell ref="A17:C17"/>
    <mergeCell ref="D17:E17"/>
    <mergeCell ref="A18:C18"/>
    <mergeCell ref="A19:C19"/>
    <mergeCell ref="D19:E19"/>
    <mergeCell ref="A20:C20"/>
    <mergeCell ref="A21:C21"/>
    <mergeCell ref="D21:E21"/>
    <mergeCell ref="A22:C22"/>
    <mergeCell ref="D22:E22"/>
    <mergeCell ref="A23:C23"/>
    <mergeCell ref="D23:E23"/>
    <mergeCell ref="A24:C24"/>
    <mergeCell ref="D24:E24"/>
    <mergeCell ref="E39:F39"/>
    <mergeCell ref="A25:C25"/>
    <mergeCell ref="D25:E25"/>
    <mergeCell ref="A28:D28"/>
    <mergeCell ref="B30:D30"/>
    <mergeCell ref="B31:D31"/>
    <mergeCell ref="A36:D36"/>
    <mergeCell ref="E36:F36"/>
    <mergeCell ref="G36:K36"/>
    <mergeCell ref="A37:D37"/>
    <mergeCell ref="E37:F37"/>
    <mergeCell ref="G37:K37"/>
    <mergeCell ref="E38:F38"/>
    <mergeCell ref="A46:D46"/>
    <mergeCell ref="E46:F46"/>
    <mergeCell ref="G46:K46"/>
    <mergeCell ref="E40:F40"/>
    <mergeCell ref="E41:F41"/>
    <mergeCell ref="E42:F42"/>
    <mergeCell ref="E43:F43"/>
    <mergeCell ref="E44:F44"/>
    <mergeCell ref="E45:F45"/>
  </mergeCells>
  <phoneticPr fontId="1"/>
  <printOptions horizontalCentered="1"/>
  <pageMargins left="0.98425196850393704" right="0.98425196850393704" top="1.1811023622047245" bottom="1.1811023622047245" header="0.78740157480314965" footer="0.59055118110236227"/>
  <pageSetup paperSize="9" scale="89" firstPageNumber="9" orientation="portrait" useFirstPageNumber="1" horizontalDpi="400" verticalDpi="400" r:id="rId1"/>
  <headerFooter scaleWithDoc="0" alignWithMargins="0">
    <oddHeader>&amp;C&amp;12A　土地・気象　</oddHeader>
    <oddFooter>&amp;C&amp;12&amp;P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65"/>
  <sheetViews>
    <sheetView zoomScaleNormal="100" workbookViewId="0"/>
  </sheetViews>
  <sheetFormatPr defaultColWidth="9.09765625" defaultRowHeight="12" x14ac:dyDescent="0.2"/>
  <cols>
    <col min="1" max="1" width="3.59765625" customWidth="1"/>
    <col min="2" max="3" width="1.8984375" customWidth="1"/>
    <col min="4" max="4" width="22.296875" customWidth="1"/>
    <col min="5" max="5" width="2.296875" customWidth="1"/>
    <col min="6" max="9" width="15.69921875" customWidth="1"/>
    <col min="10" max="14" width="9.69921875" customWidth="1"/>
  </cols>
  <sheetData>
    <row r="1" spans="1:9" s="100" customFormat="1" ht="19.899999999999999" customHeight="1" x14ac:dyDescent="0.2">
      <c r="A1" s="99" t="s">
        <v>46</v>
      </c>
      <c r="B1" s="99"/>
      <c r="C1" s="99"/>
      <c r="F1" s="99"/>
    </row>
    <row r="2" spans="1:9" s="100" customFormat="1" ht="15" customHeight="1" x14ac:dyDescent="0.2">
      <c r="A2" s="101"/>
      <c r="B2" s="101"/>
      <c r="C2" s="101"/>
      <c r="D2" s="101"/>
      <c r="E2" s="101"/>
      <c r="F2" s="102"/>
      <c r="G2" s="101"/>
      <c r="I2" s="98" t="s">
        <v>290</v>
      </c>
    </row>
    <row r="3" spans="1:9" s="100" customFormat="1" ht="16.899999999999999" customHeight="1" x14ac:dyDescent="0.2">
      <c r="A3" s="172" t="s">
        <v>47</v>
      </c>
      <c r="B3" s="172"/>
      <c r="C3" s="172"/>
      <c r="D3" s="172"/>
      <c r="E3" s="173"/>
      <c r="F3" s="180" t="s">
        <v>48</v>
      </c>
      <c r="G3" s="182" t="s">
        <v>49</v>
      </c>
      <c r="H3" s="184" t="s">
        <v>50</v>
      </c>
      <c r="I3" s="176" t="s">
        <v>51</v>
      </c>
    </row>
    <row r="4" spans="1:9" s="100" customFormat="1" ht="16.899999999999999" customHeight="1" x14ac:dyDescent="0.2">
      <c r="A4" s="174"/>
      <c r="B4" s="174"/>
      <c r="C4" s="174"/>
      <c r="D4" s="174"/>
      <c r="E4" s="175"/>
      <c r="F4" s="181"/>
      <c r="G4" s="183"/>
      <c r="H4" s="185"/>
      <c r="I4" s="177"/>
    </row>
    <row r="5" spans="1:9" s="100" customFormat="1" ht="6.65" customHeight="1" x14ac:dyDescent="0.2">
      <c r="A5" s="103"/>
      <c r="C5" s="104"/>
      <c r="D5" s="104"/>
      <c r="E5" s="103"/>
      <c r="F5" s="105"/>
      <c r="G5" s="106"/>
      <c r="H5" s="106"/>
    </row>
    <row r="6" spans="1:9" s="102" customFormat="1" ht="28.15" customHeight="1" x14ac:dyDescent="0.2">
      <c r="A6" s="168" t="s">
        <v>52</v>
      </c>
      <c r="B6" s="107"/>
      <c r="C6" s="108"/>
      <c r="D6" s="109" t="s">
        <v>53</v>
      </c>
      <c r="E6" s="110"/>
      <c r="F6" s="120">
        <v>10.5</v>
      </c>
      <c r="G6" s="120">
        <v>239.2</v>
      </c>
      <c r="H6" s="120">
        <v>249.8</v>
      </c>
      <c r="I6" s="127">
        <f>H6/$H$13</f>
        <v>6.6952559635486464E-2</v>
      </c>
    </row>
    <row r="7" spans="1:9" s="102" customFormat="1" ht="28.15" customHeight="1" x14ac:dyDescent="0.2">
      <c r="A7" s="168"/>
      <c r="B7" s="107"/>
      <c r="C7" s="108"/>
      <c r="D7" s="111" t="s">
        <v>54</v>
      </c>
      <c r="E7" s="112"/>
      <c r="F7" s="120">
        <v>31.5</v>
      </c>
      <c r="G7" s="120">
        <v>697.6</v>
      </c>
      <c r="H7" s="120">
        <v>729</v>
      </c>
      <c r="I7" s="127">
        <f t="shared" ref="I7:I12" si="0">H7/$H$13</f>
        <v>0.19538997587778076</v>
      </c>
    </row>
    <row r="8" spans="1:9" s="102" customFormat="1" ht="28.15" customHeight="1" x14ac:dyDescent="0.2">
      <c r="A8" s="168"/>
      <c r="B8" s="107"/>
      <c r="C8" s="113"/>
      <c r="D8" s="114" t="s">
        <v>55</v>
      </c>
      <c r="E8" s="112"/>
      <c r="F8" s="120">
        <f>SUM(F6:F7)</f>
        <v>42</v>
      </c>
      <c r="G8" s="120">
        <f>SUM(G6:G7)</f>
        <v>936.8</v>
      </c>
      <c r="H8" s="120">
        <v>978.8</v>
      </c>
      <c r="I8" s="127">
        <f t="shared" si="0"/>
        <v>0.26234253551326719</v>
      </c>
    </row>
    <row r="9" spans="1:9" s="102" customFormat="1" ht="28.15" customHeight="1" x14ac:dyDescent="0.2">
      <c r="A9" s="168"/>
      <c r="B9" s="107"/>
      <c r="C9" s="115"/>
      <c r="D9" s="98" t="s">
        <v>56</v>
      </c>
      <c r="E9" s="116"/>
      <c r="F9" s="120">
        <v>27.7</v>
      </c>
      <c r="G9" s="120">
        <v>2381.4</v>
      </c>
      <c r="H9" s="120">
        <v>2409</v>
      </c>
      <c r="I9" s="127">
        <f t="shared" si="0"/>
        <v>0.64567140176896276</v>
      </c>
    </row>
    <row r="10" spans="1:9" s="102" customFormat="1" ht="28.15" customHeight="1" x14ac:dyDescent="0.2">
      <c r="A10" s="168"/>
      <c r="B10" s="107"/>
      <c r="C10" s="113"/>
      <c r="D10" s="114" t="s">
        <v>57</v>
      </c>
      <c r="E10" s="112"/>
      <c r="F10" s="120">
        <v>24.9</v>
      </c>
      <c r="G10" s="120">
        <v>36.5</v>
      </c>
      <c r="H10" s="120">
        <v>61.4</v>
      </c>
      <c r="I10" s="127">
        <f>H10/$H$13</f>
        <v>1.6456714017689628E-2</v>
      </c>
    </row>
    <row r="11" spans="1:9" s="102" customFormat="1" ht="28.15" customHeight="1" x14ac:dyDescent="0.2">
      <c r="A11" s="168"/>
      <c r="B11" s="107"/>
      <c r="C11" s="115"/>
      <c r="D11" s="114" t="s">
        <v>58</v>
      </c>
      <c r="E11" s="112"/>
      <c r="F11" s="120">
        <v>20.399999999999999</v>
      </c>
      <c r="G11" s="120">
        <v>46.5</v>
      </c>
      <c r="H11" s="120">
        <v>66.900000000000006</v>
      </c>
      <c r="I11" s="127">
        <f t="shared" si="0"/>
        <v>1.7930849638166713E-2</v>
      </c>
    </row>
    <row r="12" spans="1:9" s="102" customFormat="1" ht="28.15" customHeight="1" x14ac:dyDescent="0.2">
      <c r="A12" s="168"/>
      <c r="B12" s="107"/>
      <c r="C12" s="113"/>
      <c r="D12" s="98" t="s">
        <v>59</v>
      </c>
      <c r="E12" s="116"/>
      <c r="F12" s="120">
        <v>11.8</v>
      </c>
      <c r="G12" s="120">
        <v>203.1</v>
      </c>
      <c r="H12" s="120">
        <v>214.9</v>
      </c>
      <c r="I12" s="127">
        <f t="shared" si="0"/>
        <v>5.7598499061913701E-2</v>
      </c>
    </row>
    <row r="13" spans="1:9" s="102" customFormat="1" ht="28.15" customHeight="1" x14ac:dyDescent="0.2">
      <c r="A13" s="169"/>
      <c r="B13" s="117"/>
      <c r="C13" s="117"/>
      <c r="D13" s="178" t="s">
        <v>60</v>
      </c>
      <c r="E13" s="179"/>
      <c r="F13" s="125">
        <v>126.9</v>
      </c>
      <c r="G13" s="126">
        <v>3604.2</v>
      </c>
      <c r="H13" s="126">
        <v>3731</v>
      </c>
      <c r="I13" s="128">
        <f>H13/$H$13</f>
        <v>1</v>
      </c>
    </row>
    <row r="14" spans="1:9" s="102" customFormat="1" ht="28.15" customHeight="1" x14ac:dyDescent="0.2">
      <c r="A14" s="168" t="s">
        <v>61</v>
      </c>
      <c r="B14" s="107"/>
      <c r="C14" s="118"/>
      <c r="D14" s="111" t="s">
        <v>62</v>
      </c>
      <c r="E14" s="112"/>
      <c r="F14" s="120">
        <v>626.29999999999995</v>
      </c>
      <c r="G14" s="120">
        <v>278.89999999999998</v>
      </c>
      <c r="H14" s="120">
        <v>905.2</v>
      </c>
      <c r="I14" s="129">
        <f t="shared" ref="I14:I23" si="1">H14/$H$24</f>
        <v>0.36632942128692841</v>
      </c>
    </row>
    <row r="15" spans="1:9" s="102" customFormat="1" ht="28.15" customHeight="1" x14ac:dyDescent="0.2">
      <c r="A15" s="168"/>
      <c r="B15" s="107"/>
      <c r="C15" s="108"/>
      <c r="D15" s="111" t="s">
        <v>63</v>
      </c>
      <c r="E15" s="112"/>
      <c r="F15" s="120">
        <v>71.3</v>
      </c>
      <c r="G15" s="120">
        <v>45.6</v>
      </c>
      <c r="H15" s="120">
        <v>116.9</v>
      </c>
      <c r="I15" s="129">
        <f t="shared" si="1"/>
        <v>4.7308781869688385E-2</v>
      </c>
    </row>
    <row r="16" spans="1:9" s="102" customFormat="1" ht="28.15" customHeight="1" x14ac:dyDescent="0.2">
      <c r="A16" s="168"/>
      <c r="B16" s="107"/>
      <c r="C16" s="108"/>
      <c r="D16" s="111" t="s">
        <v>64</v>
      </c>
      <c r="E16" s="112"/>
      <c r="F16" s="120">
        <v>93.1</v>
      </c>
      <c r="G16" s="120">
        <v>70.5</v>
      </c>
      <c r="H16" s="120">
        <v>163.6</v>
      </c>
      <c r="I16" s="129">
        <f t="shared" si="1"/>
        <v>6.6208012950222578E-2</v>
      </c>
    </row>
    <row r="17" spans="1:9" s="102" customFormat="1" ht="28.15" customHeight="1" x14ac:dyDescent="0.2">
      <c r="A17" s="168"/>
      <c r="B17" s="107"/>
      <c r="C17" s="108"/>
      <c r="D17" s="111" t="s">
        <v>65</v>
      </c>
      <c r="E17" s="112"/>
      <c r="F17" s="120">
        <v>1.3</v>
      </c>
      <c r="G17" s="120">
        <v>19.899999999999999</v>
      </c>
      <c r="H17" s="120">
        <v>21.3</v>
      </c>
      <c r="I17" s="129">
        <f t="shared" si="1"/>
        <v>8.6199919061108864E-3</v>
      </c>
    </row>
    <row r="18" spans="1:9" s="102" customFormat="1" ht="28.15" customHeight="1" x14ac:dyDescent="0.2">
      <c r="A18" s="168"/>
      <c r="B18" s="107"/>
      <c r="C18" s="113"/>
      <c r="D18" s="114" t="s">
        <v>55</v>
      </c>
      <c r="E18" s="112"/>
      <c r="F18" s="120">
        <f>SUM(F14:F17)</f>
        <v>791.99999999999989</v>
      </c>
      <c r="G18" s="120">
        <v>415</v>
      </c>
      <c r="H18" s="120">
        <v>1207</v>
      </c>
      <c r="I18" s="129">
        <f>H18/$H$24</f>
        <v>0.48846620801295021</v>
      </c>
    </row>
    <row r="19" spans="1:9" s="102" customFormat="1" ht="28.15" customHeight="1" x14ac:dyDescent="0.2">
      <c r="A19" s="168"/>
      <c r="B19" s="107"/>
      <c r="C19" s="115"/>
      <c r="D19" s="114" t="s">
        <v>66</v>
      </c>
      <c r="E19" s="112"/>
      <c r="F19" s="120">
        <v>154.6</v>
      </c>
      <c r="G19" s="120">
        <v>150.5</v>
      </c>
      <c r="H19" s="120">
        <v>305.2</v>
      </c>
      <c r="I19" s="129">
        <f t="shared" si="1"/>
        <v>0.1235127478753541</v>
      </c>
    </row>
    <row r="20" spans="1:9" s="102" customFormat="1" ht="28.15" customHeight="1" x14ac:dyDescent="0.2">
      <c r="A20" s="168"/>
      <c r="B20" s="107"/>
      <c r="C20" s="115"/>
      <c r="D20" s="114" t="s">
        <v>67</v>
      </c>
      <c r="E20" s="112"/>
      <c r="F20" s="120">
        <v>210.5</v>
      </c>
      <c r="G20" s="120">
        <v>332.6</v>
      </c>
      <c r="H20" s="120">
        <v>543.1</v>
      </c>
      <c r="I20" s="129">
        <f>ROUNDUP(H20/$H$24,4)</f>
        <v>0.2198</v>
      </c>
    </row>
    <row r="21" spans="1:9" s="102" customFormat="1" ht="28.15" customHeight="1" x14ac:dyDescent="0.2">
      <c r="A21" s="168"/>
      <c r="B21" s="107"/>
      <c r="C21" s="115"/>
      <c r="D21" s="114" t="s">
        <v>68</v>
      </c>
      <c r="E21" s="112"/>
      <c r="F21" s="120">
        <v>31.7</v>
      </c>
      <c r="G21" s="120">
        <v>11.1</v>
      </c>
      <c r="H21" s="120">
        <v>42.8</v>
      </c>
      <c r="I21" s="129">
        <f t="shared" si="1"/>
        <v>1.7320922703358964E-2</v>
      </c>
    </row>
    <row r="22" spans="1:9" s="102" customFormat="1" ht="28.15" customHeight="1" x14ac:dyDescent="0.2">
      <c r="A22" s="168"/>
      <c r="B22" s="107"/>
      <c r="C22" s="115"/>
      <c r="D22" s="114" t="s">
        <v>69</v>
      </c>
      <c r="E22" s="112"/>
      <c r="F22" s="120">
        <v>0</v>
      </c>
      <c r="G22" s="120">
        <v>0</v>
      </c>
      <c r="H22" s="120">
        <f t="shared" ref="H22:H27" si="2">SUM(F22:G22)</f>
        <v>0</v>
      </c>
      <c r="I22" s="129">
        <f t="shared" si="1"/>
        <v>0</v>
      </c>
    </row>
    <row r="23" spans="1:9" s="102" customFormat="1" ht="28.15" customHeight="1" x14ac:dyDescent="0.2">
      <c r="A23" s="168"/>
      <c r="B23" s="107"/>
      <c r="C23" s="115"/>
      <c r="D23" s="114" t="s">
        <v>70</v>
      </c>
      <c r="E23" s="112"/>
      <c r="F23" s="120">
        <v>51</v>
      </c>
      <c r="G23" s="120">
        <v>321.8</v>
      </c>
      <c r="H23" s="120">
        <f t="shared" si="2"/>
        <v>372.8</v>
      </c>
      <c r="I23" s="129">
        <f t="shared" si="1"/>
        <v>0.15087009307972482</v>
      </c>
    </row>
    <row r="24" spans="1:9" s="102" customFormat="1" ht="28.15" customHeight="1" x14ac:dyDescent="0.2">
      <c r="A24" s="169"/>
      <c r="B24" s="117"/>
      <c r="C24" s="117"/>
      <c r="D24" s="170" t="s">
        <v>71</v>
      </c>
      <c r="E24" s="171"/>
      <c r="F24" s="125">
        <v>1239.9000000000001</v>
      </c>
      <c r="G24" s="126">
        <f>SUM(G19:G23)+G18</f>
        <v>1231</v>
      </c>
      <c r="H24" s="126">
        <v>2471</v>
      </c>
      <c r="I24" s="128">
        <f>H24/$H$24</f>
        <v>1</v>
      </c>
    </row>
    <row r="25" spans="1:9" s="102" customFormat="1" ht="28.15" customHeight="1" x14ac:dyDescent="0.2">
      <c r="A25" s="119"/>
      <c r="B25" s="119"/>
      <c r="C25" s="119"/>
      <c r="D25" s="114" t="s">
        <v>72</v>
      </c>
      <c r="E25" s="112"/>
      <c r="F25" s="120">
        <f>F24+F13</f>
        <v>1366.8000000000002</v>
      </c>
      <c r="G25" s="120">
        <f>G24+G13</f>
        <v>4835.2</v>
      </c>
      <c r="H25" s="120">
        <f t="shared" si="2"/>
        <v>6202</v>
      </c>
      <c r="I25" s="127">
        <f>H25/$H$25</f>
        <v>1</v>
      </c>
    </row>
    <row r="26" spans="1:9" s="102" customFormat="1" ht="28.15" customHeight="1" x14ac:dyDescent="0.2">
      <c r="A26" s="119"/>
      <c r="B26" s="119"/>
      <c r="C26" s="119"/>
      <c r="D26" s="114" t="s">
        <v>73</v>
      </c>
      <c r="E26" s="112"/>
      <c r="F26" s="120">
        <v>749.4</v>
      </c>
      <c r="G26" s="120">
        <v>4072</v>
      </c>
      <c r="H26" s="120">
        <f t="shared" si="2"/>
        <v>4821.3999999999996</v>
      </c>
      <c r="I26" s="127">
        <f>H26/$H$25</f>
        <v>0.77739438890680423</v>
      </c>
    </row>
    <row r="27" spans="1:9" s="102" customFormat="1" ht="28.15" customHeight="1" x14ac:dyDescent="0.2">
      <c r="D27" s="98" t="s">
        <v>74</v>
      </c>
      <c r="E27" s="116"/>
      <c r="F27" s="120">
        <v>617.4</v>
      </c>
      <c r="G27" s="120">
        <v>763.2</v>
      </c>
      <c r="H27" s="120">
        <f t="shared" si="2"/>
        <v>1380.6</v>
      </c>
      <c r="I27" s="127">
        <f>H27/$H$25</f>
        <v>0.22260561109319574</v>
      </c>
    </row>
    <row r="28" spans="1:9" s="102" customFormat="1" ht="6.65" customHeight="1" x14ac:dyDescent="0.2">
      <c r="A28" s="121"/>
      <c r="B28" s="121"/>
      <c r="C28" s="121"/>
      <c r="D28" s="122"/>
      <c r="E28" s="110"/>
      <c r="F28" s="123"/>
      <c r="G28" s="121"/>
      <c r="H28" s="121"/>
      <c r="I28" s="121"/>
    </row>
    <row r="29" spans="1:9" s="102" customFormat="1" ht="15" customHeight="1" x14ac:dyDescent="0.2">
      <c r="A29" s="124"/>
      <c r="B29" s="124"/>
      <c r="C29" s="124"/>
      <c r="D29" s="98"/>
      <c r="G29" s="166" t="s">
        <v>75</v>
      </c>
      <c r="H29" s="166"/>
      <c r="I29" s="166"/>
    </row>
    <row r="30" spans="1:9" s="102" customFormat="1" ht="16.899999999999999" customHeight="1" x14ac:dyDescent="0.2">
      <c r="D30" s="167" t="s">
        <v>273</v>
      </c>
      <c r="E30" s="167"/>
      <c r="F30" s="167"/>
      <c r="G30" s="167"/>
      <c r="H30" s="167"/>
      <c r="I30" s="167"/>
    </row>
    <row r="31" spans="1:9" s="102" customFormat="1" ht="16.899999999999999" customHeight="1" x14ac:dyDescent="0.2">
      <c r="D31" s="167"/>
      <c r="E31" s="167"/>
      <c r="F31" s="167"/>
      <c r="G31" s="167"/>
      <c r="H31" s="167"/>
      <c r="I31" s="167"/>
    </row>
    <row r="32" spans="1:9" s="102" customFormat="1" ht="16.899999999999999" customHeight="1" x14ac:dyDescent="0.2">
      <c r="D32" s="167"/>
      <c r="E32" s="167"/>
      <c r="F32" s="167"/>
      <c r="G32" s="167"/>
      <c r="H32" s="167"/>
      <c r="I32" s="167"/>
    </row>
    <row r="33" s="102" customFormat="1" ht="16.899999999999999" customHeight="1" x14ac:dyDescent="0.2"/>
    <row r="34" s="102" customFormat="1" ht="16.899999999999999" customHeight="1" x14ac:dyDescent="0.2"/>
    <row r="35" s="102" customFormat="1" ht="16.899999999999999" customHeight="1" x14ac:dyDescent="0.2"/>
    <row r="36" s="102" customFormat="1" ht="16.899999999999999" customHeight="1" x14ac:dyDescent="0.2"/>
    <row r="37" s="102" customFormat="1" ht="16.899999999999999" customHeight="1" x14ac:dyDescent="0.2"/>
    <row r="38" s="102" customFormat="1" ht="16.899999999999999" customHeight="1" x14ac:dyDescent="0.2"/>
    <row r="39" s="102" customFormat="1" x14ac:dyDescent="0.2"/>
    <row r="40" s="102" customFormat="1" x14ac:dyDescent="0.2"/>
    <row r="41" s="102" customFormat="1" x14ac:dyDescent="0.2"/>
    <row r="42" s="102" customFormat="1" x14ac:dyDescent="0.2"/>
    <row r="43" s="102" customFormat="1" x14ac:dyDescent="0.2"/>
    <row r="44" s="102" customFormat="1" x14ac:dyDescent="0.2"/>
    <row r="45" s="102" customFormat="1" x14ac:dyDescent="0.2"/>
    <row r="46" s="102" customFormat="1" x14ac:dyDescent="0.2"/>
    <row r="47" s="102" customFormat="1" x14ac:dyDescent="0.2"/>
    <row r="48" s="102" customFormat="1" x14ac:dyDescent="0.2"/>
    <row r="49" s="102" customFormat="1" x14ac:dyDescent="0.2"/>
    <row r="50" s="102" customFormat="1" x14ac:dyDescent="0.2"/>
    <row r="51" s="102" customFormat="1" x14ac:dyDescent="0.2"/>
    <row r="52" s="102" customFormat="1" x14ac:dyDescent="0.2"/>
    <row r="53" s="102" customFormat="1" x14ac:dyDescent="0.2"/>
    <row r="54" s="102" customFormat="1" x14ac:dyDescent="0.2"/>
    <row r="55" s="102" customFormat="1" x14ac:dyDescent="0.2"/>
    <row r="56" s="102" customFormat="1" x14ac:dyDescent="0.2"/>
    <row r="57" s="102" customFormat="1" x14ac:dyDescent="0.2"/>
    <row r="58" s="102" customFormat="1" x14ac:dyDescent="0.2"/>
    <row r="59" s="102" customFormat="1" x14ac:dyDescent="0.2"/>
    <row r="60" s="102" customFormat="1" x14ac:dyDescent="0.2"/>
    <row r="61" s="102" customFormat="1" x14ac:dyDescent="0.2"/>
    <row r="62" s="102" customFormat="1" x14ac:dyDescent="0.2"/>
    <row r="63" s="102" customFormat="1" x14ac:dyDescent="0.2"/>
    <row r="64" s="102" customFormat="1" x14ac:dyDescent="0.2"/>
    <row r="65" s="102" customFormat="1" x14ac:dyDescent="0.2"/>
    <row r="66" s="102" customFormat="1" x14ac:dyDescent="0.2"/>
    <row r="67" s="102" customFormat="1" x14ac:dyDescent="0.2"/>
    <row r="68" s="102" customFormat="1" x14ac:dyDescent="0.2"/>
    <row r="69" s="102" customFormat="1" x14ac:dyDescent="0.2"/>
    <row r="70" s="102" customFormat="1" x14ac:dyDescent="0.2"/>
    <row r="71" s="102" customFormat="1" x14ac:dyDescent="0.2"/>
    <row r="72" s="102" customFormat="1" x14ac:dyDescent="0.2"/>
    <row r="73" s="102" customFormat="1" x14ac:dyDescent="0.2"/>
    <row r="74" s="102" customFormat="1" x14ac:dyDescent="0.2"/>
    <row r="75" s="102" customFormat="1" x14ac:dyDescent="0.2"/>
    <row r="76" s="102" customFormat="1" x14ac:dyDescent="0.2"/>
    <row r="77" s="100" customFormat="1" x14ac:dyDescent="0.2"/>
    <row r="78" s="100" customFormat="1" x14ac:dyDescent="0.2"/>
    <row r="79" s="100" customFormat="1" x14ac:dyDescent="0.2"/>
    <row r="80" s="100" customFormat="1" x14ac:dyDescent="0.2"/>
    <row r="81" s="100" customFormat="1" x14ac:dyDescent="0.2"/>
    <row r="82" s="100" customFormat="1" x14ac:dyDescent="0.2"/>
    <row r="83" s="100" customFormat="1" x14ac:dyDescent="0.2"/>
    <row r="84" s="100" customFormat="1" x14ac:dyDescent="0.2"/>
    <row r="85" s="100" customFormat="1" x14ac:dyDescent="0.2"/>
    <row r="86" s="100" customFormat="1" x14ac:dyDescent="0.2"/>
    <row r="87" s="100" customFormat="1" x14ac:dyDescent="0.2"/>
    <row r="88" s="100" customFormat="1" x14ac:dyDescent="0.2"/>
    <row r="89" s="100" customFormat="1" x14ac:dyDescent="0.2"/>
    <row r="90" s="100" customFormat="1" x14ac:dyDescent="0.2"/>
    <row r="91" s="100" customFormat="1" x14ac:dyDescent="0.2"/>
    <row r="92" s="100" customFormat="1" x14ac:dyDescent="0.2"/>
    <row r="93" s="100" customFormat="1" x14ac:dyDescent="0.2"/>
    <row r="94" s="100" customFormat="1" x14ac:dyDescent="0.2"/>
    <row r="95" s="100" customFormat="1" x14ac:dyDescent="0.2"/>
    <row r="96" s="100" customFormat="1" x14ac:dyDescent="0.2"/>
    <row r="97" s="100" customFormat="1" x14ac:dyDescent="0.2"/>
    <row r="98" s="100" customFormat="1" x14ac:dyDescent="0.2"/>
    <row r="99" s="100" customFormat="1" x14ac:dyDescent="0.2"/>
    <row r="100" s="100" customFormat="1" x14ac:dyDescent="0.2"/>
    <row r="101" s="100" customFormat="1" x14ac:dyDescent="0.2"/>
    <row r="102" s="100" customFormat="1" x14ac:dyDescent="0.2"/>
    <row r="103" s="100" customFormat="1" x14ac:dyDescent="0.2"/>
    <row r="104" s="100" customFormat="1" x14ac:dyDescent="0.2"/>
    <row r="105" s="100" customFormat="1" x14ac:dyDescent="0.2"/>
    <row r="106" s="100" customFormat="1" x14ac:dyDescent="0.2"/>
    <row r="107" s="100" customFormat="1" x14ac:dyDescent="0.2"/>
    <row r="108" s="100" customFormat="1" x14ac:dyDescent="0.2"/>
    <row r="109" s="100" customFormat="1" x14ac:dyDescent="0.2"/>
    <row r="110" s="100" customFormat="1" x14ac:dyDescent="0.2"/>
    <row r="111" s="100" customFormat="1" x14ac:dyDescent="0.2"/>
    <row r="112" s="100" customFormat="1" x14ac:dyDescent="0.2"/>
    <row r="113" s="100" customFormat="1" x14ac:dyDescent="0.2"/>
    <row r="114" s="100" customFormat="1" x14ac:dyDescent="0.2"/>
    <row r="115" s="100" customFormat="1" x14ac:dyDescent="0.2"/>
    <row r="116" s="100" customFormat="1" x14ac:dyDescent="0.2"/>
    <row r="117" s="100" customFormat="1" x14ac:dyDescent="0.2"/>
    <row r="118" s="100" customFormat="1" x14ac:dyDescent="0.2"/>
    <row r="119" s="100" customFormat="1" x14ac:dyDescent="0.2"/>
    <row r="120" s="100" customFormat="1" x14ac:dyDescent="0.2"/>
    <row r="121" s="100" customFormat="1" x14ac:dyDescent="0.2"/>
    <row r="122" s="100" customFormat="1" x14ac:dyDescent="0.2"/>
    <row r="123" s="100" customFormat="1" x14ac:dyDescent="0.2"/>
    <row r="124" s="100" customFormat="1" x14ac:dyDescent="0.2"/>
    <row r="125" s="100" customFormat="1" x14ac:dyDescent="0.2"/>
    <row r="126" s="100" customFormat="1" x14ac:dyDescent="0.2"/>
    <row r="127" s="100" customFormat="1" x14ac:dyDescent="0.2"/>
    <row r="128" s="100" customFormat="1" x14ac:dyDescent="0.2"/>
    <row r="129" s="100" customFormat="1" x14ac:dyDescent="0.2"/>
    <row r="130" s="100" customFormat="1" x14ac:dyDescent="0.2"/>
    <row r="131" s="100" customFormat="1" x14ac:dyDescent="0.2"/>
    <row r="132" s="100" customFormat="1" x14ac:dyDescent="0.2"/>
    <row r="133" s="100" customFormat="1" x14ac:dyDescent="0.2"/>
    <row r="134" s="100" customFormat="1" x14ac:dyDescent="0.2"/>
    <row r="135" s="100" customFormat="1" x14ac:dyDescent="0.2"/>
    <row r="136" s="100" customFormat="1" x14ac:dyDescent="0.2"/>
    <row r="137" s="100" customFormat="1" x14ac:dyDescent="0.2"/>
    <row r="138" s="100" customFormat="1" x14ac:dyDescent="0.2"/>
    <row r="139" s="100" customFormat="1" x14ac:dyDescent="0.2"/>
    <row r="140" s="100" customFormat="1" x14ac:dyDescent="0.2"/>
    <row r="141" s="100" customFormat="1" x14ac:dyDescent="0.2"/>
    <row r="142" s="100" customFormat="1" x14ac:dyDescent="0.2"/>
    <row r="143" s="100" customFormat="1" x14ac:dyDescent="0.2"/>
    <row r="144" s="100" customFormat="1" x14ac:dyDescent="0.2"/>
    <row r="145" s="100" customFormat="1" x14ac:dyDescent="0.2"/>
    <row r="146" s="100" customFormat="1" x14ac:dyDescent="0.2"/>
    <row r="147" s="100" customFormat="1" x14ac:dyDescent="0.2"/>
    <row r="148" s="100" customFormat="1" x14ac:dyDescent="0.2"/>
    <row r="149" s="100" customFormat="1" x14ac:dyDescent="0.2"/>
    <row r="150" s="100" customFormat="1" x14ac:dyDescent="0.2"/>
    <row r="151" s="100" customFormat="1" x14ac:dyDescent="0.2"/>
    <row r="152" s="100" customFormat="1" x14ac:dyDescent="0.2"/>
    <row r="153" s="100" customFormat="1" x14ac:dyDescent="0.2"/>
    <row r="154" s="100" customFormat="1" x14ac:dyDescent="0.2"/>
    <row r="155" s="100" customFormat="1" x14ac:dyDescent="0.2"/>
    <row r="156" s="100" customFormat="1" x14ac:dyDescent="0.2"/>
    <row r="157" s="100" customFormat="1" x14ac:dyDescent="0.2"/>
    <row r="158" s="100" customFormat="1" x14ac:dyDescent="0.2"/>
    <row r="159" s="100" customFormat="1" x14ac:dyDescent="0.2"/>
    <row r="160" s="100" customFormat="1" x14ac:dyDescent="0.2"/>
    <row r="161" s="100" customFormat="1" x14ac:dyDescent="0.2"/>
    <row r="162" s="100" customFormat="1" x14ac:dyDescent="0.2"/>
    <row r="163" s="100" customFormat="1" x14ac:dyDescent="0.2"/>
    <row r="164" s="100" customFormat="1" x14ac:dyDescent="0.2"/>
    <row r="165" s="100" customFormat="1" x14ac:dyDescent="0.2"/>
    <row r="166" s="100" customFormat="1" x14ac:dyDescent="0.2"/>
    <row r="167" s="100" customFormat="1" x14ac:dyDescent="0.2"/>
    <row r="168" s="100" customFormat="1" x14ac:dyDescent="0.2"/>
    <row r="169" s="100" customFormat="1" x14ac:dyDescent="0.2"/>
    <row r="170" s="100" customFormat="1" x14ac:dyDescent="0.2"/>
    <row r="171" s="100" customFormat="1" x14ac:dyDescent="0.2"/>
    <row r="172" s="100" customFormat="1" x14ac:dyDescent="0.2"/>
    <row r="173" s="100" customFormat="1" x14ac:dyDescent="0.2"/>
    <row r="174" s="100" customFormat="1" x14ac:dyDescent="0.2"/>
    <row r="175" s="100" customFormat="1" x14ac:dyDescent="0.2"/>
    <row r="176" s="100" customFormat="1" x14ac:dyDescent="0.2"/>
    <row r="177" s="100" customFormat="1" x14ac:dyDescent="0.2"/>
    <row r="178" s="100" customFormat="1" x14ac:dyDescent="0.2"/>
    <row r="179" s="100" customFormat="1" x14ac:dyDescent="0.2"/>
    <row r="180" s="100" customFormat="1" x14ac:dyDescent="0.2"/>
    <row r="181" s="100" customFormat="1" x14ac:dyDescent="0.2"/>
    <row r="182" s="100" customFormat="1" x14ac:dyDescent="0.2"/>
    <row r="183" s="100" customFormat="1" x14ac:dyDescent="0.2"/>
    <row r="184" s="100" customFormat="1" x14ac:dyDescent="0.2"/>
    <row r="185" s="100" customFormat="1" x14ac:dyDescent="0.2"/>
    <row r="186" s="100" customFormat="1" x14ac:dyDescent="0.2"/>
    <row r="187" s="100" customFormat="1" x14ac:dyDescent="0.2"/>
    <row r="188" s="100" customFormat="1" x14ac:dyDescent="0.2"/>
    <row r="189" s="100" customFormat="1" x14ac:dyDescent="0.2"/>
    <row r="190" s="100" customFormat="1" x14ac:dyDescent="0.2"/>
    <row r="191" s="100" customFormat="1" x14ac:dyDescent="0.2"/>
    <row r="192" s="100" customFormat="1" x14ac:dyDescent="0.2"/>
    <row r="193" s="100" customFormat="1" x14ac:dyDescent="0.2"/>
    <row r="194" s="100" customFormat="1" x14ac:dyDescent="0.2"/>
    <row r="195" s="100" customFormat="1" x14ac:dyDescent="0.2"/>
    <row r="196" s="100" customFormat="1" x14ac:dyDescent="0.2"/>
    <row r="197" s="100" customFormat="1" x14ac:dyDescent="0.2"/>
    <row r="198" s="100" customFormat="1" x14ac:dyDescent="0.2"/>
    <row r="199" s="100" customFormat="1" x14ac:dyDescent="0.2"/>
    <row r="200" s="100" customFormat="1" x14ac:dyDescent="0.2"/>
    <row r="201" s="100" customFormat="1" x14ac:dyDescent="0.2"/>
    <row r="202" s="100" customFormat="1" x14ac:dyDescent="0.2"/>
    <row r="203" s="100" customFormat="1" x14ac:dyDescent="0.2"/>
    <row r="204" s="100" customFormat="1" x14ac:dyDescent="0.2"/>
    <row r="205" s="100" customFormat="1" x14ac:dyDescent="0.2"/>
    <row r="206" s="100" customFormat="1" x14ac:dyDescent="0.2"/>
    <row r="207" s="100" customFormat="1" x14ac:dyDescent="0.2"/>
    <row r="208" s="100" customFormat="1" x14ac:dyDescent="0.2"/>
    <row r="209" s="100" customFormat="1" x14ac:dyDescent="0.2"/>
    <row r="210" s="100" customFormat="1" x14ac:dyDescent="0.2"/>
    <row r="211" s="100" customFormat="1" x14ac:dyDescent="0.2"/>
    <row r="212" s="100" customFormat="1" x14ac:dyDescent="0.2"/>
    <row r="213" s="100" customFormat="1" x14ac:dyDescent="0.2"/>
    <row r="214" s="100" customFormat="1" x14ac:dyDescent="0.2"/>
    <row r="215" s="100" customFormat="1" x14ac:dyDescent="0.2"/>
    <row r="216" s="100" customFormat="1" x14ac:dyDescent="0.2"/>
    <row r="217" s="100" customFormat="1" x14ac:dyDescent="0.2"/>
    <row r="218" s="100" customFormat="1" x14ac:dyDescent="0.2"/>
    <row r="219" s="100" customFormat="1" x14ac:dyDescent="0.2"/>
    <row r="220" s="100" customFormat="1" x14ac:dyDescent="0.2"/>
    <row r="221" s="100" customFormat="1" x14ac:dyDescent="0.2"/>
    <row r="222" s="100" customFormat="1" x14ac:dyDescent="0.2"/>
    <row r="223" s="100" customFormat="1" x14ac:dyDescent="0.2"/>
    <row r="224" s="100" customFormat="1" x14ac:dyDescent="0.2"/>
    <row r="225" s="100" customFormat="1" x14ac:dyDescent="0.2"/>
    <row r="226" s="100" customFormat="1" x14ac:dyDescent="0.2"/>
    <row r="227" s="100" customFormat="1" x14ac:dyDescent="0.2"/>
    <row r="228" s="100" customFormat="1" x14ac:dyDescent="0.2"/>
    <row r="229" s="100" customFormat="1" x14ac:dyDescent="0.2"/>
    <row r="230" s="100" customFormat="1" x14ac:dyDescent="0.2"/>
    <row r="231" s="100" customFormat="1" x14ac:dyDescent="0.2"/>
    <row r="232" s="100" customFormat="1" x14ac:dyDescent="0.2"/>
    <row r="233" s="100" customFormat="1" x14ac:dyDescent="0.2"/>
    <row r="234" s="100" customFormat="1" x14ac:dyDescent="0.2"/>
    <row r="235" s="100" customFormat="1" x14ac:dyDescent="0.2"/>
    <row r="236" s="100" customFormat="1" x14ac:dyDescent="0.2"/>
    <row r="237" s="100" customFormat="1" x14ac:dyDescent="0.2"/>
    <row r="238" s="100" customFormat="1" x14ac:dyDescent="0.2"/>
    <row r="239" s="100" customFormat="1" x14ac:dyDescent="0.2"/>
    <row r="240" s="100" customFormat="1" x14ac:dyDescent="0.2"/>
    <row r="241" s="100" customFormat="1" x14ac:dyDescent="0.2"/>
    <row r="242" s="100" customFormat="1" x14ac:dyDescent="0.2"/>
    <row r="243" s="100" customFormat="1" x14ac:dyDescent="0.2"/>
    <row r="244" s="100" customFormat="1" x14ac:dyDescent="0.2"/>
    <row r="245" s="100" customFormat="1" x14ac:dyDescent="0.2"/>
    <row r="246" s="100" customFormat="1" x14ac:dyDescent="0.2"/>
    <row r="247" s="100" customFormat="1" x14ac:dyDescent="0.2"/>
    <row r="248" s="100" customFormat="1" x14ac:dyDescent="0.2"/>
    <row r="249" s="100" customFormat="1" x14ac:dyDescent="0.2"/>
    <row r="250" s="100" customFormat="1" x14ac:dyDescent="0.2"/>
    <row r="251" s="100" customFormat="1" x14ac:dyDescent="0.2"/>
    <row r="252" s="100" customFormat="1" x14ac:dyDescent="0.2"/>
    <row r="253" s="100" customFormat="1" x14ac:dyDescent="0.2"/>
    <row r="254" s="100" customFormat="1" x14ac:dyDescent="0.2"/>
    <row r="255" s="100" customFormat="1" x14ac:dyDescent="0.2"/>
    <row r="256" s="100" customFormat="1" x14ac:dyDescent="0.2"/>
    <row r="257" s="100" customFormat="1" x14ac:dyDescent="0.2"/>
    <row r="258" s="100" customFormat="1" x14ac:dyDescent="0.2"/>
    <row r="259" s="100" customFormat="1" x14ac:dyDescent="0.2"/>
    <row r="260" s="100" customFormat="1" x14ac:dyDescent="0.2"/>
    <row r="261" s="100" customFormat="1" x14ac:dyDescent="0.2"/>
    <row r="262" s="100" customFormat="1" x14ac:dyDescent="0.2"/>
    <row r="263" s="100" customFormat="1" x14ac:dyDescent="0.2"/>
    <row r="264" s="100" customFormat="1" x14ac:dyDescent="0.2"/>
    <row r="265" s="100" customFormat="1" x14ac:dyDescent="0.2"/>
  </sheetData>
  <mergeCells count="11">
    <mergeCell ref="G29:I29"/>
    <mergeCell ref="D30:I32"/>
    <mergeCell ref="A14:A24"/>
    <mergeCell ref="D24:E24"/>
    <mergeCell ref="A3:E4"/>
    <mergeCell ref="I3:I4"/>
    <mergeCell ref="A6:A13"/>
    <mergeCell ref="D13:E13"/>
    <mergeCell ref="F3:F4"/>
    <mergeCell ref="G3:G4"/>
    <mergeCell ref="H3:H4"/>
  </mergeCells>
  <phoneticPr fontId="1"/>
  <printOptions horizontalCentered="1"/>
  <pageMargins left="0.98425196850393704" right="0.98425196850393704" top="1.1811023622047245" bottom="1.1811023622047245" header="0.78740157480314965" footer="0.59055118110236227"/>
  <pageSetup paperSize="9" scale="94" firstPageNumber="10" orientation="portrait" useFirstPageNumber="1" r:id="rId1"/>
  <headerFooter scaleWithDoc="0" alignWithMargins="0">
    <oddHeader>&amp;C&amp;12A　土地・気象</oddHeader>
    <oddFooter>&amp;C&amp;12&amp;P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48"/>
  <sheetViews>
    <sheetView zoomScaleNormal="100" workbookViewId="0"/>
  </sheetViews>
  <sheetFormatPr defaultColWidth="9.09765625" defaultRowHeight="12" x14ac:dyDescent="0.2"/>
  <cols>
    <col min="1" max="1" width="7.3984375" style="10" customWidth="1"/>
    <col min="2" max="14" width="6.59765625" style="10" customWidth="1"/>
    <col min="15" max="16384" width="9.09765625" style="10"/>
  </cols>
  <sheetData>
    <row r="1" spans="1:14" s="4" customFormat="1" ht="18" customHeight="1" x14ac:dyDescent="0.2">
      <c r="A1" s="11" t="s">
        <v>76</v>
      </c>
      <c r="B1" s="11"/>
      <c r="C1" s="12"/>
      <c r="D1" s="12"/>
      <c r="E1" s="12"/>
      <c r="F1" s="12"/>
      <c r="G1" s="12"/>
      <c r="H1" s="12"/>
      <c r="I1" s="12"/>
    </row>
    <row r="2" spans="1:14" s="4" customFormat="1" ht="16.5" customHeight="1" x14ac:dyDescent="0.2">
      <c r="A2" s="11"/>
      <c r="B2" s="11"/>
      <c r="C2" s="12"/>
      <c r="D2" s="12"/>
      <c r="E2" s="12"/>
      <c r="F2" s="12"/>
      <c r="G2" s="12"/>
      <c r="H2" s="12"/>
      <c r="I2" s="12"/>
      <c r="J2" s="9"/>
      <c r="K2" s="9"/>
      <c r="L2" s="9"/>
      <c r="M2" s="9"/>
      <c r="N2" s="65" t="s">
        <v>77</v>
      </c>
    </row>
    <row r="3" spans="1:14" s="77" customFormat="1" ht="15" customHeight="1" x14ac:dyDescent="0.2">
      <c r="A3" s="73" t="s">
        <v>78</v>
      </c>
      <c r="B3" s="6" t="s">
        <v>79</v>
      </c>
      <c r="C3" s="6" t="s">
        <v>164</v>
      </c>
      <c r="D3" s="6" t="s">
        <v>165</v>
      </c>
      <c r="E3" s="6" t="s">
        <v>166</v>
      </c>
      <c r="F3" s="6" t="s">
        <v>167</v>
      </c>
      <c r="G3" s="6" t="s">
        <v>169</v>
      </c>
      <c r="H3" s="6" t="s">
        <v>170</v>
      </c>
      <c r="I3" s="6" t="s">
        <v>171</v>
      </c>
      <c r="J3" s="6" t="s">
        <v>173</v>
      </c>
      <c r="K3" s="6" t="s">
        <v>174</v>
      </c>
      <c r="L3" s="6" t="s">
        <v>175</v>
      </c>
      <c r="M3" s="6" t="s">
        <v>176</v>
      </c>
      <c r="N3" s="72" t="s">
        <v>80</v>
      </c>
    </row>
    <row r="4" spans="1:14" s="77" customFormat="1" ht="5.15" customHeight="1" x14ac:dyDescent="0.2">
      <c r="A4" s="13"/>
    </row>
    <row r="5" spans="1:14" s="12" customFormat="1" ht="14.15" customHeight="1" x14ac:dyDescent="0.2">
      <c r="A5" s="14" t="s">
        <v>274</v>
      </c>
      <c r="B5" s="17">
        <v>5.7</v>
      </c>
      <c r="C5" s="18">
        <v>6.6</v>
      </c>
      <c r="D5" s="18">
        <v>10.5</v>
      </c>
      <c r="E5" s="18">
        <v>15.2</v>
      </c>
      <c r="F5" s="18">
        <v>20.399999999999999</v>
      </c>
      <c r="G5" s="18">
        <v>21.6</v>
      </c>
      <c r="H5" s="18">
        <v>26</v>
      </c>
      <c r="I5" s="18">
        <v>27.4</v>
      </c>
      <c r="J5" s="18">
        <v>22.9</v>
      </c>
      <c r="K5" s="18">
        <v>18.399999999999999</v>
      </c>
      <c r="L5" s="18">
        <v>14.7</v>
      </c>
      <c r="M5" s="18">
        <v>10.3</v>
      </c>
      <c r="N5" s="16">
        <v>16.641666666666669</v>
      </c>
    </row>
    <row r="6" spans="1:14" s="12" customFormat="1" ht="14.15" customHeight="1" x14ac:dyDescent="0.2">
      <c r="A6" s="8">
        <v>28</v>
      </c>
      <c r="B6" s="17">
        <v>6.2</v>
      </c>
      <c r="C6" s="18">
        <v>7.5</v>
      </c>
      <c r="D6" s="18">
        <v>10.5</v>
      </c>
      <c r="E6" s="18">
        <v>16.3</v>
      </c>
      <c r="F6" s="18">
        <v>19.8</v>
      </c>
      <c r="G6" s="18">
        <v>22.6</v>
      </c>
      <c r="H6" s="18">
        <v>25.9</v>
      </c>
      <c r="I6" s="18">
        <v>27.6</v>
      </c>
      <c r="J6" s="18">
        <v>24.9</v>
      </c>
      <c r="K6" s="18">
        <v>19.399999999999999</v>
      </c>
      <c r="L6" s="18">
        <v>12.6</v>
      </c>
      <c r="M6" s="18">
        <v>9.3000000000000007</v>
      </c>
      <c r="N6" s="16">
        <v>16.883333333333336</v>
      </c>
    </row>
    <row r="7" spans="1:14" s="12" customFormat="1" ht="14.15" customHeight="1" x14ac:dyDescent="0.2">
      <c r="A7" s="8">
        <v>29</v>
      </c>
      <c r="B7" s="17">
        <v>6.2</v>
      </c>
      <c r="C7" s="18">
        <v>7.1</v>
      </c>
      <c r="D7" s="18">
        <v>8.5</v>
      </c>
      <c r="E7" s="18">
        <v>14.7</v>
      </c>
      <c r="F7" s="18">
        <v>19.8</v>
      </c>
      <c r="G7" s="18">
        <v>22.1</v>
      </c>
      <c r="H7" s="18">
        <v>27.3</v>
      </c>
      <c r="I7" s="18">
        <v>27.5</v>
      </c>
      <c r="J7" s="18">
        <v>23.4</v>
      </c>
      <c r="K7" s="18">
        <v>18.100000000000001</v>
      </c>
      <c r="L7" s="18">
        <v>13.1</v>
      </c>
      <c r="M7" s="18">
        <v>6.7</v>
      </c>
      <c r="N7" s="16">
        <v>16.208333333333332</v>
      </c>
    </row>
    <row r="8" spans="1:14" s="12" customFormat="1" ht="14.15" customHeight="1" x14ac:dyDescent="0.2">
      <c r="A8" s="8">
        <v>30</v>
      </c>
      <c r="B8" s="17">
        <v>5.2</v>
      </c>
      <c r="C8" s="18">
        <v>5.9</v>
      </c>
      <c r="D8" s="18">
        <v>12.1</v>
      </c>
      <c r="E8" s="18">
        <v>16.7</v>
      </c>
      <c r="F8" s="18">
        <v>19.600000000000001</v>
      </c>
      <c r="G8" s="18">
        <v>23</v>
      </c>
      <c r="H8" s="18">
        <v>28.2</v>
      </c>
      <c r="I8" s="18">
        <v>28.5</v>
      </c>
      <c r="J8" s="18">
        <v>23.5</v>
      </c>
      <c r="K8" s="18">
        <v>19.3</v>
      </c>
      <c r="L8" s="18">
        <v>14.2</v>
      </c>
      <c r="M8" s="18">
        <v>9.3000000000000007</v>
      </c>
      <c r="N8" s="16">
        <v>17.125</v>
      </c>
    </row>
    <row r="9" spans="1:14" s="12" customFormat="1" ht="14.15" customHeight="1" x14ac:dyDescent="0.2">
      <c r="A9" s="14" t="s">
        <v>229</v>
      </c>
      <c r="B9" s="17">
        <v>6.3</v>
      </c>
      <c r="C9" s="18">
        <v>8.6</v>
      </c>
      <c r="D9" s="18">
        <v>11.1</v>
      </c>
      <c r="E9" s="18">
        <v>13.9</v>
      </c>
      <c r="F9" s="18">
        <v>19.5</v>
      </c>
      <c r="G9" s="18">
        <v>22.4</v>
      </c>
      <c r="H9" s="18">
        <v>25.1</v>
      </c>
      <c r="I9" s="18">
        <v>28.6</v>
      </c>
      <c r="J9" s="18">
        <v>25.8</v>
      </c>
      <c r="K9" s="18">
        <v>20.3</v>
      </c>
      <c r="L9" s="18">
        <v>13.9</v>
      </c>
      <c r="M9" s="18">
        <v>10.1</v>
      </c>
      <c r="N9" s="16">
        <v>17.133333333333336</v>
      </c>
    </row>
    <row r="10" spans="1:14" s="12" customFormat="1" ht="14.15" customHeight="1" x14ac:dyDescent="0.2">
      <c r="A10" s="8">
        <v>2</v>
      </c>
      <c r="B10" s="17">
        <v>8.1</v>
      </c>
      <c r="C10" s="18">
        <v>9</v>
      </c>
      <c r="D10" s="18">
        <v>11.5</v>
      </c>
      <c r="E10" s="18">
        <v>14.1</v>
      </c>
      <c r="F10" s="18">
        <v>20.2</v>
      </c>
      <c r="G10" s="18">
        <v>23.9</v>
      </c>
      <c r="H10" s="18">
        <v>25.1</v>
      </c>
      <c r="I10" s="18">
        <v>29.2</v>
      </c>
      <c r="J10" s="18">
        <v>25.1</v>
      </c>
      <c r="K10" s="18">
        <v>18.100000000000001</v>
      </c>
      <c r="L10" s="18">
        <v>14.7</v>
      </c>
      <c r="M10" s="18">
        <v>8.1999999999999993</v>
      </c>
      <c r="N10" s="16">
        <v>17.3</v>
      </c>
    </row>
    <row r="11" spans="1:14" s="12" customFormat="1" ht="14.15" customHeight="1" x14ac:dyDescent="0.2">
      <c r="A11" s="8">
        <v>3</v>
      </c>
      <c r="B11" s="17">
        <v>6.3</v>
      </c>
      <c r="C11" s="18" t="s">
        <v>251</v>
      </c>
      <c r="D11" s="18">
        <v>13.1</v>
      </c>
      <c r="E11" s="18">
        <v>15.1</v>
      </c>
      <c r="F11" s="18">
        <v>19.8</v>
      </c>
      <c r="G11" s="18">
        <v>22.8</v>
      </c>
      <c r="H11" s="18">
        <v>26.3</v>
      </c>
      <c r="I11" s="18">
        <v>27.5</v>
      </c>
      <c r="J11" s="18">
        <v>23.4</v>
      </c>
      <c r="K11" s="18" t="s">
        <v>252</v>
      </c>
      <c r="L11" s="18">
        <v>13.5</v>
      </c>
      <c r="M11" s="18">
        <v>8.6999999999999993</v>
      </c>
      <c r="N11" s="16">
        <v>17.100000000000001</v>
      </c>
    </row>
    <row r="12" spans="1:14" s="12" customFormat="1" ht="14.15" customHeight="1" x14ac:dyDescent="0.2">
      <c r="A12" s="8">
        <v>4</v>
      </c>
      <c r="B12" s="17">
        <v>5.0999999999999996</v>
      </c>
      <c r="C12" s="18">
        <v>5.8</v>
      </c>
      <c r="D12" s="18">
        <v>12</v>
      </c>
      <c r="E12" s="18">
        <v>16</v>
      </c>
      <c r="F12" s="18">
        <v>19.100000000000001</v>
      </c>
      <c r="G12" s="18">
        <v>23</v>
      </c>
      <c r="H12" s="18">
        <v>27.2</v>
      </c>
      <c r="I12" s="18">
        <v>27.8</v>
      </c>
      <c r="J12" s="18">
        <v>25.3</v>
      </c>
      <c r="K12" s="18">
        <v>17.899999999999999</v>
      </c>
      <c r="L12" s="18">
        <v>15.1</v>
      </c>
      <c r="M12" s="18">
        <v>7.9</v>
      </c>
      <c r="N12" s="16">
        <v>16.899999999999999</v>
      </c>
    </row>
    <row r="13" spans="1:14" s="12" customFormat="1" ht="14.15" customHeight="1" x14ac:dyDescent="0.2">
      <c r="A13" s="8">
        <v>5</v>
      </c>
      <c r="B13" s="17">
        <v>6</v>
      </c>
      <c r="C13" s="18">
        <v>8</v>
      </c>
      <c r="D13" s="18">
        <v>13.3</v>
      </c>
      <c r="E13" s="18">
        <v>16.3</v>
      </c>
      <c r="F13" s="18">
        <v>19.2</v>
      </c>
      <c r="G13" s="18">
        <v>23.2</v>
      </c>
      <c r="H13" s="18">
        <v>27.7</v>
      </c>
      <c r="I13" s="18">
        <v>28.7</v>
      </c>
      <c r="J13" s="18">
        <v>26.8</v>
      </c>
      <c r="K13" s="18">
        <v>18.5</v>
      </c>
      <c r="L13" s="18">
        <v>14.6</v>
      </c>
      <c r="M13" s="18">
        <v>9.4</v>
      </c>
      <c r="N13" s="16">
        <v>17.600000000000001</v>
      </c>
    </row>
    <row r="14" spans="1:14" s="12" customFormat="1" ht="14.15" customHeight="1" x14ac:dyDescent="0.2">
      <c r="A14" s="8">
        <v>6</v>
      </c>
      <c r="B14" s="17">
        <v>7.8</v>
      </c>
      <c r="C14" s="18">
        <v>9</v>
      </c>
      <c r="D14" s="18">
        <v>10.4</v>
      </c>
      <c r="E14" s="18" t="s">
        <v>277</v>
      </c>
      <c r="F14" s="18">
        <v>19.600000000000001</v>
      </c>
      <c r="G14" s="18">
        <v>23</v>
      </c>
      <c r="H14" s="18">
        <v>28.9</v>
      </c>
      <c r="I14" s="18">
        <v>28.9</v>
      </c>
      <c r="J14" s="18">
        <v>27.3</v>
      </c>
      <c r="K14" s="18">
        <v>21.3</v>
      </c>
      <c r="L14" s="18">
        <v>14.9</v>
      </c>
      <c r="M14" s="18">
        <v>8.3000000000000007</v>
      </c>
      <c r="N14" s="16">
        <v>18</v>
      </c>
    </row>
    <row r="15" spans="1:14" s="12" customFormat="1" ht="5.15" customHeight="1" x14ac:dyDescent="0.2">
      <c r="A15" s="66"/>
      <c r="B15" s="9"/>
      <c r="C15" s="9"/>
      <c r="D15" s="9"/>
      <c r="E15" s="9"/>
      <c r="F15" s="9"/>
      <c r="G15" s="9"/>
      <c r="H15" s="9"/>
      <c r="I15" s="9"/>
      <c r="J15" s="9"/>
      <c r="K15" s="9"/>
      <c r="L15" s="9"/>
      <c r="M15" s="9"/>
      <c r="N15" s="9"/>
    </row>
    <row r="16" spans="1:14" s="12" customFormat="1" ht="10.15" customHeight="1" x14ac:dyDescent="0.2"/>
    <row r="17" spans="1:14" s="83" customFormat="1" ht="15" customHeight="1" x14ac:dyDescent="0.2">
      <c r="A17" s="19" t="s">
        <v>246</v>
      </c>
      <c r="B17" s="19"/>
      <c r="C17" s="19"/>
      <c r="D17" s="19"/>
      <c r="E17" s="19"/>
      <c r="F17" s="65"/>
      <c r="G17" s="65"/>
      <c r="H17" s="65"/>
      <c r="I17" s="65"/>
      <c r="J17" s="65"/>
      <c r="K17" s="65"/>
      <c r="L17" s="19"/>
      <c r="M17" s="9"/>
      <c r="N17" s="65" t="s">
        <v>77</v>
      </c>
    </row>
    <row r="18" spans="1:14" s="83" customFormat="1" ht="5.15" customHeight="1" x14ac:dyDescent="0.2">
      <c r="A18" s="13"/>
      <c r="B18" s="20"/>
      <c r="C18" s="20"/>
      <c r="D18" s="20"/>
      <c r="E18" s="20"/>
      <c r="F18" s="80"/>
      <c r="G18" s="80"/>
      <c r="H18" s="80"/>
      <c r="I18" s="80"/>
      <c r="J18" s="80"/>
      <c r="K18" s="80"/>
      <c r="L18" s="80"/>
      <c r="M18" s="80"/>
      <c r="N18" s="77"/>
    </row>
    <row r="19" spans="1:14" s="77" customFormat="1" ht="14.15" customHeight="1" x14ac:dyDescent="0.2">
      <c r="A19" s="186" t="s">
        <v>81</v>
      </c>
      <c r="B19" s="77" t="s">
        <v>79</v>
      </c>
      <c r="C19" s="77" t="s">
        <v>177</v>
      </c>
      <c r="D19" s="77" t="s">
        <v>165</v>
      </c>
      <c r="E19" s="77" t="s">
        <v>178</v>
      </c>
      <c r="F19" s="77" t="s">
        <v>179</v>
      </c>
      <c r="G19" s="77" t="s">
        <v>180</v>
      </c>
      <c r="H19" s="77" t="s">
        <v>170</v>
      </c>
      <c r="I19" s="77" t="s">
        <v>181</v>
      </c>
      <c r="J19" s="77" t="s">
        <v>173</v>
      </c>
      <c r="K19" s="77" t="s">
        <v>182</v>
      </c>
      <c r="L19" s="77" t="s">
        <v>175</v>
      </c>
      <c r="M19" s="77" t="s">
        <v>183</v>
      </c>
      <c r="N19" s="77" t="s">
        <v>80</v>
      </c>
    </row>
    <row r="20" spans="1:14" s="77" customFormat="1" ht="14.15" customHeight="1" x14ac:dyDescent="0.2">
      <c r="A20" s="186"/>
      <c r="B20" s="21">
        <v>5.9</v>
      </c>
      <c r="C20" s="21">
        <v>6.8</v>
      </c>
      <c r="D20" s="21">
        <v>10</v>
      </c>
      <c r="E20" s="21">
        <v>14.8</v>
      </c>
      <c r="F20" s="21">
        <v>19</v>
      </c>
      <c r="G20" s="21">
        <v>22.3</v>
      </c>
      <c r="H20" s="21">
        <v>26</v>
      </c>
      <c r="I20" s="21">
        <v>27.3</v>
      </c>
      <c r="J20" s="21">
        <v>24</v>
      </c>
      <c r="K20" s="21">
        <v>18.5</v>
      </c>
      <c r="L20" s="21">
        <v>13.2</v>
      </c>
      <c r="M20" s="21">
        <v>8.1999999999999993</v>
      </c>
      <c r="N20" s="21">
        <v>16.3</v>
      </c>
    </row>
    <row r="21" spans="1:14" s="12" customFormat="1" ht="5.15" customHeight="1" x14ac:dyDescent="0.2">
      <c r="A21" s="66"/>
      <c r="B21" s="9"/>
      <c r="C21" s="9"/>
      <c r="D21" s="9"/>
      <c r="E21" s="9"/>
      <c r="F21" s="9"/>
      <c r="G21" s="9"/>
      <c r="H21" s="9"/>
      <c r="I21" s="9"/>
      <c r="J21" s="9"/>
      <c r="K21" s="9"/>
      <c r="L21" s="9"/>
      <c r="M21" s="9"/>
      <c r="N21" s="9"/>
    </row>
    <row r="22" spans="1:14" s="12" customFormat="1" ht="17.5" customHeight="1" x14ac:dyDescent="0.2">
      <c r="J22" s="187" t="s">
        <v>249</v>
      </c>
      <c r="K22" s="187"/>
      <c r="L22" s="187"/>
      <c r="M22" s="187"/>
      <c r="N22" s="187"/>
    </row>
    <row r="23" spans="1:14" s="12" customFormat="1" ht="27.75" customHeight="1" x14ac:dyDescent="0.2">
      <c r="A23" s="188" t="s">
        <v>82</v>
      </c>
      <c r="B23" s="188"/>
      <c r="C23" s="188"/>
      <c r="D23" s="188"/>
      <c r="E23" s="188"/>
      <c r="F23" s="188"/>
      <c r="G23" s="188"/>
      <c r="H23" s="188"/>
      <c r="I23" s="188"/>
      <c r="J23" s="188"/>
      <c r="K23" s="188"/>
      <c r="L23" s="188"/>
      <c r="M23" s="188"/>
      <c r="N23" s="188"/>
    </row>
    <row r="24" spans="1:14" s="12" customFormat="1" ht="27.75" customHeight="1" x14ac:dyDescent="0.2">
      <c r="A24" s="76"/>
      <c r="B24" s="76"/>
      <c r="C24" s="76"/>
      <c r="D24" s="76"/>
      <c r="E24" s="76"/>
      <c r="F24" s="76"/>
      <c r="G24" s="76"/>
      <c r="H24" s="76"/>
      <c r="I24" s="76"/>
      <c r="J24" s="76"/>
      <c r="K24" s="76"/>
      <c r="L24" s="76"/>
      <c r="M24" s="76"/>
      <c r="N24" s="76"/>
    </row>
    <row r="25" spans="1:14" s="23" customFormat="1" ht="18" customHeight="1" x14ac:dyDescent="0.2">
      <c r="A25" s="11" t="s">
        <v>83</v>
      </c>
      <c r="B25" s="22"/>
      <c r="C25" s="22"/>
      <c r="D25" s="22"/>
      <c r="E25" s="22"/>
      <c r="F25" s="22"/>
      <c r="G25" s="22"/>
      <c r="H25" s="22"/>
      <c r="I25" s="22"/>
    </row>
    <row r="26" spans="1:14" ht="17.149999999999999" customHeight="1" x14ac:dyDescent="0.2">
      <c r="J26" s="9"/>
      <c r="K26" s="9"/>
      <c r="L26" s="9"/>
      <c r="M26" s="9"/>
      <c r="N26" s="65" t="s">
        <v>77</v>
      </c>
    </row>
    <row r="27" spans="1:14" s="77" customFormat="1" ht="16" customHeight="1" x14ac:dyDescent="0.2">
      <c r="A27" s="73" t="s">
        <v>78</v>
      </c>
      <c r="B27" s="6" t="s">
        <v>79</v>
      </c>
      <c r="C27" s="6" t="s">
        <v>184</v>
      </c>
      <c r="D27" s="6" t="s">
        <v>165</v>
      </c>
      <c r="E27" s="6" t="s">
        <v>186</v>
      </c>
      <c r="F27" s="6" t="s">
        <v>188</v>
      </c>
      <c r="G27" s="6" t="s">
        <v>180</v>
      </c>
      <c r="H27" s="6" t="s">
        <v>189</v>
      </c>
      <c r="I27" s="6" t="s">
        <v>190</v>
      </c>
      <c r="J27" s="6" t="s">
        <v>191</v>
      </c>
      <c r="K27" s="6" t="s">
        <v>192</v>
      </c>
      <c r="L27" s="6" t="s">
        <v>194</v>
      </c>
      <c r="M27" s="6" t="s">
        <v>196</v>
      </c>
      <c r="N27" s="72" t="s">
        <v>80</v>
      </c>
    </row>
    <row r="28" spans="1:14" s="77" customFormat="1" ht="5.15" customHeight="1" x14ac:dyDescent="0.2">
      <c r="A28" s="13"/>
    </row>
    <row r="29" spans="1:14" s="12" customFormat="1" ht="14.15" customHeight="1" x14ac:dyDescent="0.2">
      <c r="A29" s="14" t="s">
        <v>275</v>
      </c>
      <c r="B29" s="16">
        <v>11.2</v>
      </c>
      <c r="C29" s="16">
        <v>12.1</v>
      </c>
      <c r="D29" s="16">
        <v>15.6</v>
      </c>
      <c r="E29" s="16">
        <v>19.8</v>
      </c>
      <c r="F29" s="16">
        <v>25.8</v>
      </c>
      <c r="G29" s="16">
        <v>26.2</v>
      </c>
      <c r="H29" s="16">
        <v>29.9</v>
      </c>
      <c r="I29" s="16">
        <v>31.9</v>
      </c>
      <c r="J29" s="16">
        <v>27.5</v>
      </c>
      <c r="K29" s="16">
        <v>23.9</v>
      </c>
      <c r="L29" s="16">
        <v>19.3</v>
      </c>
      <c r="M29" s="16">
        <v>15.6</v>
      </c>
      <c r="N29" s="16">
        <v>21.566666666666666</v>
      </c>
    </row>
    <row r="30" spans="1:14" s="12" customFormat="1" ht="14.15" customHeight="1" x14ac:dyDescent="0.2">
      <c r="A30" s="8">
        <v>28</v>
      </c>
      <c r="B30" s="16">
        <v>12.1</v>
      </c>
      <c r="C30" s="16">
        <v>12.9</v>
      </c>
      <c r="D30" s="16">
        <v>15.8</v>
      </c>
      <c r="E30" s="16">
        <v>21.5</v>
      </c>
      <c r="F30" s="16">
        <v>24.9</v>
      </c>
      <c r="G30" s="16">
        <v>27</v>
      </c>
      <c r="H30" s="16">
        <v>30.5</v>
      </c>
      <c r="I30" s="16">
        <v>32.799999999999997</v>
      </c>
      <c r="J30" s="16">
        <v>29</v>
      </c>
      <c r="K30" s="16">
        <v>24</v>
      </c>
      <c r="L30" s="16">
        <v>17.5</v>
      </c>
      <c r="M30" s="16">
        <v>15.7</v>
      </c>
      <c r="N30" s="16">
        <v>21.974999999999998</v>
      </c>
    </row>
    <row r="31" spans="1:14" s="12" customFormat="1" ht="14.15" customHeight="1" x14ac:dyDescent="0.2">
      <c r="A31" s="8">
        <v>29</v>
      </c>
      <c r="B31" s="16">
        <v>12.3</v>
      </c>
      <c r="C31" s="16">
        <v>12.8</v>
      </c>
      <c r="D31" s="16">
        <v>14.1</v>
      </c>
      <c r="E31" s="16">
        <v>19.600000000000001</v>
      </c>
      <c r="F31" s="16">
        <v>24.7</v>
      </c>
      <c r="G31" s="16">
        <v>26.7</v>
      </c>
      <c r="H31" s="16">
        <v>31.8</v>
      </c>
      <c r="I31" s="16">
        <v>32.1</v>
      </c>
      <c r="J31" s="16">
        <v>28.5</v>
      </c>
      <c r="K31" s="16">
        <v>22.5</v>
      </c>
      <c r="L31" s="16">
        <v>18.7</v>
      </c>
      <c r="M31" s="16">
        <v>12.8</v>
      </c>
      <c r="N31" s="16">
        <v>21.383333333333329</v>
      </c>
    </row>
    <row r="32" spans="1:14" s="12" customFormat="1" ht="14.15" customHeight="1" x14ac:dyDescent="0.2">
      <c r="A32" s="8">
        <v>30</v>
      </c>
      <c r="B32" s="16">
        <v>10.8</v>
      </c>
      <c r="C32" s="16">
        <v>11.7</v>
      </c>
      <c r="D32" s="16">
        <v>17.399999999999999</v>
      </c>
      <c r="E32" s="16">
        <v>22.1</v>
      </c>
      <c r="F32" s="16">
        <v>24.5</v>
      </c>
      <c r="G32" s="16">
        <v>27.4</v>
      </c>
      <c r="H32" s="16">
        <v>32.6</v>
      </c>
      <c r="I32" s="16">
        <v>33</v>
      </c>
      <c r="J32" s="16">
        <v>27.5</v>
      </c>
      <c r="K32" s="16">
        <v>24.9</v>
      </c>
      <c r="L32" s="16">
        <v>19.7</v>
      </c>
      <c r="M32" s="16">
        <v>14.2</v>
      </c>
      <c r="N32" s="16">
        <v>22.150000000000002</v>
      </c>
    </row>
    <row r="33" spans="1:16" s="12" customFormat="1" ht="14.15" customHeight="1" x14ac:dyDescent="0.2">
      <c r="A33" s="8" t="s">
        <v>229</v>
      </c>
      <c r="B33" s="16">
        <v>12.3</v>
      </c>
      <c r="C33" s="16">
        <v>13.5</v>
      </c>
      <c r="D33" s="16">
        <v>16.399999999999999</v>
      </c>
      <c r="E33" s="16">
        <v>19.2</v>
      </c>
      <c r="F33" s="16">
        <v>25.4</v>
      </c>
      <c r="G33" s="16">
        <v>26.8</v>
      </c>
      <c r="H33" s="16">
        <v>29</v>
      </c>
      <c r="I33" s="16">
        <v>33.1</v>
      </c>
      <c r="J33" s="16">
        <v>30.8</v>
      </c>
      <c r="K33" s="16">
        <v>24.7</v>
      </c>
      <c r="L33" s="16">
        <v>19.600000000000001</v>
      </c>
      <c r="M33" s="16">
        <v>15.5</v>
      </c>
      <c r="N33" s="16">
        <v>22.191666666666666</v>
      </c>
    </row>
    <row r="34" spans="1:16" s="12" customFormat="1" ht="14.15" customHeight="1" x14ac:dyDescent="0.2">
      <c r="A34" s="8">
        <v>2</v>
      </c>
      <c r="B34" s="16">
        <v>13.5</v>
      </c>
      <c r="C34" s="16">
        <v>14.6</v>
      </c>
      <c r="D34" s="16">
        <v>16.899999999999999</v>
      </c>
      <c r="E34" s="16">
        <v>19.399999999999999</v>
      </c>
      <c r="F34" s="16">
        <v>25.3</v>
      </c>
      <c r="G34" s="16">
        <v>28.2</v>
      </c>
      <c r="H34" s="16">
        <v>28.5</v>
      </c>
      <c r="I34" s="16">
        <v>34.5</v>
      </c>
      <c r="J34" s="16">
        <v>29.8</v>
      </c>
      <c r="K34" s="16">
        <v>23.2</v>
      </c>
      <c r="L34" s="16">
        <v>20.6</v>
      </c>
      <c r="M34" s="16">
        <v>14.4</v>
      </c>
      <c r="N34" s="16">
        <v>22.4</v>
      </c>
      <c r="P34" s="16"/>
    </row>
    <row r="35" spans="1:16" s="12" customFormat="1" ht="14.15" customHeight="1" x14ac:dyDescent="0.2">
      <c r="A35" s="8">
        <v>3</v>
      </c>
      <c r="B35" s="16">
        <v>12.1</v>
      </c>
      <c r="C35" s="18" t="s">
        <v>253</v>
      </c>
      <c r="D35" s="16">
        <v>18.5</v>
      </c>
      <c r="E35" s="16">
        <v>20.5</v>
      </c>
      <c r="F35" s="16">
        <v>24.1</v>
      </c>
      <c r="G35" s="16">
        <v>27.7</v>
      </c>
      <c r="H35" s="16">
        <v>30.7</v>
      </c>
      <c r="I35" s="16">
        <v>32</v>
      </c>
      <c r="J35" s="16">
        <v>28.2</v>
      </c>
      <c r="K35" s="18" t="s">
        <v>254</v>
      </c>
      <c r="L35" s="18" t="s">
        <v>255</v>
      </c>
      <c r="M35" s="16">
        <v>14.4</v>
      </c>
      <c r="N35" s="16">
        <v>22.2</v>
      </c>
      <c r="P35" s="16"/>
    </row>
    <row r="36" spans="1:16" s="12" customFormat="1" ht="14.15" customHeight="1" x14ac:dyDescent="0.2">
      <c r="A36" s="8">
        <v>4</v>
      </c>
      <c r="B36" s="16">
        <v>11.1</v>
      </c>
      <c r="C36" s="18">
        <v>11.6</v>
      </c>
      <c r="D36" s="16">
        <v>17.600000000000001</v>
      </c>
      <c r="E36" s="16">
        <v>20.8</v>
      </c>
      <c r="F36" s="16">
        <v>24.3</v>
      </c>
      <c r="G36" s="16">
        <v>27.5</v>
      </c>
      <c r="H36" s="16">
        <v>31.3</v>
      </c>
      <c r="I36" s="16">
        <v>32.299999999999997</v>
      </c>
      <c r="J36" s="16">
        <v>30.1</v>
      </c>
      <c r="K36" s="18">
        <v>23.2</v>
      </c>
      <c r="L36" s="18">
        <v>21</v>
      </c>
      <c r="M36" s="16">
        <v>13.7</v>
      </c>
      <c r="N36" s="16">
        <v>22</v>
      </c>
      <c r="P36" s="16"/>
    </row>
    <row r="37" spans="1:16" s="12" customFormat="1" ht="14.15" customHeight="1" x14ac:dyDescent="0.2">
      <c r="A37" s="8">
        <v>5</v>
      </c>
      <c r="B37" s="16">
        <v>11.8</v>
      </c>
      <c r="C37" s="18">
        <v>13.5</v>
      </c>
      <c r="D37" s="16">
        <v>18.7</v>
      </c>
      <c r="E37" s="16">
        <v>21.3</v>
      </c>
      <c r="F37" s="16">
        <v>24.2</v>
      </c>
      <c r="G37" s="16">
        <v>27.7</v>
      </c>
      <c r="H37" s="16">
        <v>32.5</v>
      </c>
      <c r="I37" s="16">
        <v>33.9</v>
      </c>
      <c r="J37" s="16">
        <v>31.6</v>
      </c>
      <c r="K37" s="18">
        <v>24.4</v>
      </c>
      <c r="L37" s="18">
        <v>20.2</v>
      </c>
      <c r="M37" s="16">
        <v>15.6</v>
      </c>
      <c r="N37" s="16">
        <v>23</v>
      </c>
      <c r="P37" s="16"/>
    </row>
    <row r="38" spans="1:16" s="12" customFormat="1" ht="14.15" customHeight="1" x14ac:dyDescent="0.2">
      <c r="A38" s="8">
        <v>6</v>
      </c>
      <c r="B38" s="16">
        <v>13.7</v>
      </c>
      <c r="C38" s="18">
        <v>14</v>
      </c>
      <c r="D38" s="16">
        <v>15.8</v>
      </c>
      <c r="E38" s="18" t="s">
        <v>278</v>
      </c>
      <c r="F38" s="16">
        <v>24.8</v>
      </c>
      <c r="G38" s="16">
        <v>27.9</v>
      </c>
      <c r="H38" s="16">
        <v>33.4</v>
      </c>
      <c r="I38" s="16">
        <v>33.9</v>
      </c>
      <c r="J38" s="16">
        <v>32.1</v>
      </c>
      <c r="K38" s="18">
        <v>26.2</v>
      </c>
      <c r="L38" s="18">
        <v>19.899999999999999</v>
      </c>
      <c r="M38" s="16">
        <v>14.6</v>
      </c>
      <c r="N38" s="16">
        <v>23.2</v>
      </c>
      <c r="P38" s="16"/>
    </row>
    <row r="39" spans="1:16" s="12" customFormat="1" ht="5.15" customHeight="1" x14ac:dyDescent="0.2">
      <c r="A39" s="66"/>
      <c r="B39" s="9"/>
      <c r="C39" s="9"/>
      <c r="D39" s="9"/>
      <c r="E39" s="9"/>
      <c r="F39" s="9"/>
      <c r="G39" s="9"/>
      <c r="H39" s="9"/>
      <c r="I39" s="9"/>
      <c r="J39" s="9"/>
      <c r="K39" s="9"/>
      <c r="L39" s="9"/>
      <c r="M39" s="9"/>
      <c r="N39" s="9"/>
    </row>
    <row r="40" spans="1:16" s="12" customFormat="1" ht="10.15" customHeight="1" x14ac:dyDescent="0.2"/>
    <row r="41" spans="1:16" s="80" customFormat="1" ht="15" customHeight="1" x14ac:dyDescent="0.2">
      <c r="A41" s="19" t="s">
        <v>247</v>
      </c>
      <c r="B41" s="65"/>
      <c r="C41" s="65"/>
      <c r="D41" s="65"/>
      <c r="E41" s="65"/>
      <c r="F41" s="65"/>
      <c r="G41" s="65"/>
      <c r="H41" s="65"/>
      <c r="I41" s="65"/>
      <c r="J41" s="65"/>
      <c r="K41" s="65"/>
      <c r="L41" s="65"/>
      <c r="M41" s="9"/>
      <c r="N41" s="65" t="s">
        <v>77</v>
      </c>
    </row>
    <row r="42" spans="1:16" s="80" customFormat="1" ht="5.15" customHeight="1" x14ac:dyDescent="0.2">
      <c r="A42" s="20"/>
    </row>
    <row r="43" spans="1:16" s="80" customFormat="1" ht="14.15" customHeight="1" x14ac:dyDescent="0.2">
      <c r="A43" s="189" t="s">
        <v>81</v>
      </c>
      <c r="B43" s="77" t="s">
        <v>79</v>
      </c>
      <c r="C43" s="77" t="s">
        <v>197</v>
      </c>
      <c r="D43" s="77" t="s">
        <v>185</v>
      </c>
      <c r="E43" s="77" t="s">
        <v>198</v>
      </c>
      <c r="F43" s="77" t="s">
        <v>199</v>
      </c>
      <c r="G43" s="77" t="s">
        <v>200</v>
      </c>
      <c r="H43" s="77" t="s">
        <v>189</v>
      </c>
      <c r="I43" s="77" t="s">
        <v>171</v>
      </c>
      <c r="J43" s="77" t="s">
        <v>201</v>
      </c>
      <c r="K43" s="77" t="s">
        <v>192</v>
      </c>
      <c r="L43" s="77" t="s">
        <v>202</v>
      </c>
      <c r="M43" s="77" t="s">
        <v>195</v>
      </c>
      <c r="N43" s="77" t="s">
        <v>80</v>
      </c>
    </row>
    <row r="44" spans="1:16" s="80" customFormat="1" ht="14.15" customHeight="1" x14ac:dyDescent="0.2">
      <c r="A44" s="189"/>
      <c r="B44" s="24">
        <v>11.5</v>
      </c>
      <c r="C44" s="24">
        <v>12.4</v>
      </c>
      <c r="D44" s="24">
        <v>15.3</v>
      </c>
      <c r="E44" s="24">
        <v>19.899999999999999</v>
      </c>
      <c r="F44" s="24">
        <v>23.9</v>
      </c>
      <c r="G44" s="24">
        <v>26.5</v>
      </c>
      <c r="H44" s="24">
        <v>30.2</v>
      </c>
      <c r="I44" s="24">
        <v>31.8</v>
      </c>
      <c r="J44" s="24">
        <v>28.6</v>
      </c>
      <c r="K44" s="24">
        <v>23.5</v>
      </c>
      <c r="L44" s="24">
        <v>18.600000000000001</v>
      </c>
      <c r="M44" s="24">
        <v>13.9</v>
      </c>
      <c r="N44" s="24">
        <v>21.4</v>
      </c>
    </row>
    <row r="45" spans="1:16" s="80" customFormat="1" ht="5.15" customHeight="1" x14ac:dyDescent="0.2">
      <c r="A45" s="65"/>
      <c r="B45" s="65"/>
      <c r="C45" s="65"/>
      <c r="D45" s="65"/>
      <c r="E45" s="65"/>
      <c r="F45" s="65"/>
      <c r="G45" s="65"/>
      <c r="H45" s="65"/>
      <c r="I45" s="65"/>
      <c r="J45" s="65"/>
      <c r="K45" s="65"/>
      <c r="L45" s="65"/>
      <c r="M45" s="65"/>
      <c r="N45" s="65"/>
    </row>
    <row r="46" spans="1:16" s="80" customFormat="1" ht="17.5" customHeight="1" x14ac:dyDescent="0.2">
      <c r="A46" s="20"/>
      <c r="J46" s="25"/>
      <c r="K46" s="25"/>
      <c r="L46" s="25"/>
      <c r="M46" s="25"/>
      <c r="N46" s="67" t="s">
        <v>248</v>
      </c>
    </row>
    <row r="47" spans="1:16" s="80" customFormat="1" ht="27.75" customHeight="1" x14ac:dyDescent="0.2">
      <c r="A47" s="188" t="s">
        <v>82</v>
      </c>
      <c r="B47" s="188"/>
      <c r="C47" s="188"/>
      <c r="D47" s="188"/>
      <c r="E47" s="188"/>
      <c r="F47" s="188"/>
      <c r="G47" s="188"/>
      <c r="H47" s="188"/>
      <c r="I47" s="188"/>
      <c r="J47" s="188"/>
      <c r="K47" s="188"/>
      <c r="L47" s="188"/>
      <c r="M47" s="188"/>
      <c r="N47" s="188"/>
    </row>
    <row r="48" spans="1:16" x14ac:dyDescent="0.2">
      <c r="A48" s="80"/>
      <c r="B48" s="80"/>
      <c r="C48" s="80"/>
      <c r="D48" s="80"/>
      <c r="E48" s="80"/>
      <c r="F48" s="80"/>
      <c r="G48" s="80"/>
      <c r="H48" s="80"/>
      <c r="I48" s="80"/>
      <c r="J48" s="80"/>
      <c r="K48" s="80"/>
      <c r="L48" s="80"/>
      <c r="M48" s="80"/>
      <c r="N48" s="80"/>
    </row>
  </sheetData>
  <mergeCells count="5">
    <mergeCell ref="A19:A20"/>
    <mergeCell ref="J22:N22"/>
    <mergeCell ref="A23:N23"/>
    <mergeCell ref="A43:A44"/>
    <mergeCell ref="A47:N47"/>
  </mergeCells>
  <phoneticPr fontId="1"/>
  <printOptions horizontalCentered="1"/>
  <pageMargins left="1.1811023622047245" right="1.1811023622047245" top="1.1811023622047245" bottom="1.1811023622047245" header="0.78740157480314965" footer="0.59055118110236227"/>
  <pageSetup paperSize="9" scale="90" firstPageNumber="11" orientation="portrait" useFirstPageNumber="1" r:id="rId1"/>
  <headerFooter scaleWithDoc="0" alignWithMargins="0">
    <oddHeader>&amp;C&amp;12A　土地・気象</oddHeader>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N68"/>
  <sheetViews>
    <sheetView zoomScaleNormal="100" workbookViewId="0"/>
  </sheetViews>
  <sheetFormatPr defaultColWidth="9.09765625" defaultRowHeight="12" x14ac:dyDescent="0.2"/>
  <cols>
    <col min="1" max="1" width="6.69921875" style="10" customWidth="1"/>
    <col min="2" max="14" width="6.296875" style="10" customWidth="1"/>
    <col min="15" max="16384" width="9.09765625" style="10"/>
  </cols>
  <sheetData>
    <row r="1" spans="1:14" s="1" customFormat="1" ht="17.25" customHeight="1" x14ac:dyDescent="0.2">
      <c r="A1" s="11" t="s">
        <v>84</v>
      </c>
      <c r="B1" s="11"/>
      <c r="C1" s="11"/>
      <c r="D1" s="11"/>
      <c r="E1" s="11"/>
      <c r="F1" s="11"/>
      <c r="G1" s="11"/>
      <c r="H1" s="11"/>
      <c r="I1" s="11"/>
    </row>
    <row r="2" spans="1:14" s="4" customFormat="1" ht="15.75" customHeight="1" x14ac:dyDescent="0.2">
      <c r="J2" s="9"/>
      <c r="K2" s="9"/>
      <c r="L2" s="9"/>
      <c r="M2" s="9"/>
      <c r="N2" s="65" t="s">
        <v>77</v>
      </c>
    </row>
    <row r="3" spans="1:14" s="77" customFormat="1" ht="15" customHeight="1" x14ac:dyDescent="0.2">
      <c r="A3" s="73" t="s">
        <v>78</v>
      </c>
      <c r="B3" s="6" t="s">
        <v>79</v>
      </c>
      <c r="C3" s="6" t="s">
        <v>164</v>
      </c>
      <c r="D3" s="6" t="s">
        <v>185</v>
      </c>
      <c r="E3" s="6" t="s">
        <v>198</v>
      </c>
      <c r="F3" s="6" t="s">
        <v>179</v>
      </c>
      <c r="G3" s="6" t="s">
        <v>168</v>
      </c>
      <c r="H3" s="6" t="s">
        <v>170</v>
      </c>
      <c r="I3" s="6" t="s">
        <v>171</v>
      </c>
      <c r="J3" s="6" t="s">
        <v>172</v>
      </c>
      <c r="K3" s="6" t="s">
        <v>203</v>
      </c>
      <c r="L3" s="6" t="s">
        <v>193</v>
      </c>
      <c r="M3" s="6" t="s">
        <v>195</v>
      </c>
      <c r="N3" s="72" t="s">
        <v>80</v>
      </c>
    </row>
    <row r="4" spans="1:14" s="77" customFormat="1" ht="5.15" customHeight="1" x14ac:dyDescent="0.2">
      <c r="A4" s="26"/>
    </row>
    <row r="5" spans="1:14" s="12" customFormat="1" ht="14.15" customHeight="1" x14ac:dyDescent="0.2">
      <c r="A5" s="14" t="s">
        <v>275</v>
      </c>
      <c r="B5" s="18">
        <v>0.5</v>
      </c>
      <c r="C5" s="18">
        <v>1.5</v>
      </c>
      <c r="D5" s="18">
        <v>5.5</v>
      </c>
      <c r="E5" s="18">
        <v>11</v>
      </c>
      <c r="F5" s="18">
        <v>15.4</v>
      </c>
      <c r="G5" s="18">
        <v>17.899999999999999</v>
      </c>
      <c r="H5" s="18">
        <v>23.2</v>
      </c>
      <c r="I5" s="18">
        <v>24</v>
      </c>
      <c r="J5" s="18">
        <v>19.399999999999999</v>
      </c>
      <c r="K5" s="18">
        <v>13.6</v>
      </c>
      <c r="L5" s="18">
        <v>10.7</v>
      </c>
      <c r="M5" s="18">
        <v>5.8</v>
      </c>
      <c r="N5" s="18">
        <v>12.375</v>
      </c>
    </row>
    <row r="6" spans="1:14" s="12" customFormat="1" ht="14.15" customHeight="1" x14ac:dyDescent="0.2">
      <c r="A6" s="8">
        <v>28</v>
      </c>
      <c r="B6" s="18">
        <v>1.1000000000000001</v>
      </c>
      <c r="C6" s="18">
        <v>2.2000000000000002</v>
      </c>
      <c r="D6" s="18">
        <v>5.6</v>
      </c>
      <c r="E6" s="18">
        <v>11.9</v>
      </c>
      <c r="F6" s="18">
        <v>14.8</v>
      </c>
      <c r="G6" s="18">
        <v>18.8</v>
      </c>
      <c r="H6" s="18">
        <v>22.5</v>
      </c>
      <c r="I6" s="18">
        <v>23.7</v>
      </c>
      <c r="J6" s="18">
        <v>21.8</v>
      </c>
      <c r="K6" s="18">
        <v>15.5</v>
      </c>
      <c r="L6" s="18">
        <v>8.5</v>
      </c>
      <c r="M6" s="18">
        <v>4</v>
      </c>
      <c r="N6" s="18">
        <v>12.533333333333333</v>
      </c>
    </row>
    <row r="7" spans="1:14" s="12" customFormat="1" ht="14.15" customHeight="1" x14ac:dyDescent="0.2">
      <c r="A7" s="8">
        <v>29</v>
      </c>
      <c r="B7" s="18">
        <v>0.7</v>
      </c>
      <c r="C7" s="18">
        <v>1.5</v>
      </c>
      <c r="D7" s="18">
        <v>3.5</v>
      </c>
      <c r="E7" s="18">
        <v>9.9</v>
      </c>
      <c r="F7" s="18">
        <v>15.4</v>
      </c>
      <c r="G7" s="18">
        <v>18</v>
      </c>
      <c r="H7" s="18">
        <v>23.8</v>
      </c>
      <c r="I7" s="18">
        <v>24.1</v>
      </c>
      <c r="J7" s="18">
        <v>19.399999999999999</v>
      </c>
      <c r="K7" s="18">
        <v>14.4</v>
      </c>
      <c r="L7" s="18">
        <v>8.1</v>
      </c>
      <c r="M7" s="18">
        <v>1.2</v>
      </c>
      <c r="N7" s="18">
        <v>11.666666666666666</v>
      </c>
    </row>
    <row r="8" spans="1:14" s="12" customFormat="1" ht="14.15" customHeight="1" x14ac:dyDescent="0.2">
      <c r="A8" s="8">
        <v>30</v>
      </c>
      <c r="B8" s="18">
        <v>0.1</v>
      </c>
      <c r="C8" s="18">
        <v>0.6</v>
      </c>
      <c r="D8" s="18">
        <v>7</v>
      </c>
      <c r="E8" s="18">
        <v>11.6</v>
      </c>
      <c r="F8" s="18">
        <v>15</v>
      </c>
      <c r="G8" s="18">
        <v>19.399999999999999</v>
      </c>
      <c r="H8" s="18">
        <v>25</v>
      </c>
      <c r="I8" s="18">
        <v>25</v>
      </c>
      <c r="J8" s="18">
        <v>20.399999999999999</v>
      </c>
      <c r="K8" s="18">
        <v>14.8</v>
      </c>
      <c r="L8" s="18">
        <v>9.6</v>
      </c>
      <c r="M8" s="18">
        <v>5</v>
      </c>
      <c r="N8" s="18">
        <v>12.791666666666666</v>
      </c>
    </row>
    <row r="9" spans="1:14" s="12" customFormat="1" ht="14.15" customHeight="1" x14ac:dyDescent="0.2">
      <c r="A9" s="8" t="s">
        <v>229</v>
      </c>
      <c r="B9" s="18">
        <v>1</v>
      </c>
      <c r="C9" s="18">
        <v>4</v>
      </c>
      <c r="D9" s="18">
        <v>5.7</v>
      </c>
      <c r="E9" s="18">
        <v>8.6999999999999993</v>
      </c>
      <c r="F9" s="18">
        <v>14.2</v>
      </c>
      <c r="G9" s="18">
        <v>18.7</v>
      </c>
      <c r="H9" s="18">
        <v>22.4</v>
      </c>
      <c r="I9" s="18">
        <v>25.5</v>
      </c>
      <c r="J9" s="18">
        <v>21.8</v>
      </c>
      <c r="K9" s="18">
        <v>16.600000000000001</v>
      </c>
      <c r="L9" s="18">
        <v>9.1</v>
      </c>
      <c r="M9" s="18">
        <v>5.5</v>
      </c>
      <c r="N9" s="18">
        <v>12.766666666666666</v>
      </c>
    </row>
    <row r="10" spans="1:14" s="12" customFormat="1" ht="14.15" customHeight="1" x14ac:dyDescent="0.2">
      <c r="A10" s="8">
        <v>2</v>
      </c>
      <c r="B10" s="18">
        <v>3.6</v>
      </c>
      <c r="C10" s="18">
        <v>3.6</v>
      </c>
      <c r="D10" s="18">
        <v>5.9</v>
      </c>
      <c r="E10" s="18">
        <v>8.9</v>
      </c>
      <c r="F10" s="18">
        <v>16.2</v>
      </c>
      <c r="G10" s="18">
        <v>20.5</v>
      </c>
      <c r="H10" s="18">
        <v>22.5</v>
      </c>
      <c r="I10" s="18">
        <v>25.4</v>
      </c>
      <c r="J10" s="18">
        <v>22</v>
      </c>
      <c r="K10" s="18">
        <v>14.1</v>
      </c>
      <c r="L10" s="18">
        <v>9.6999999999999993</v>
      </c>
      <c r="M10" s="18">
        <v>3.3</v>
      </c>
      <c r="N10" s="18">
        <v>12.97</v>
      </c>
    </row>
    <row r="11" spans="1:14" s="12" customFormat="1" ht="14.15" customHeight="1" x14ac:dyDescent="0.2">
      <c r="A11" s="8">
        <v>3</v>
      </c>
      <c r="B11" s="18">
        <v>1.2</v>
      </c>
      <c r="C11" s="18" t="s">
        <v>256</v>
      </c>
      <c r="D11" s="18">
        <v>8</v>
      </c>
      <c r="E11" s="18">
        <v>9.9</v>
      </c>
      <c r="F11" s="18">
        <v>15.7</v>
      </c>
      <c r="G11" s="18">
        <v>18.7</v>
      </c>
      <c r="H11" s="18">
        <v>23</v>
      </c>
      <c r="I11" s="18">
        <v>24.1</v>
      </c>
      <c r="J11" s="18">
        <v>19.3</v>
      </c>
      <c r="K11" s="18" t="s">
        <v>257</v>
      </c>
      <c r="L11" s="18" t="s">
        <v>258</v>
      </c>
      <c r="M11" s="18">
        <v>3.4</v>
      </c>
      <c r="N11" s="18">
        <v>12.5</v>
      </c>
    </row>
    <row r="12" spans="1:14" s="12" customFormat="1" ht="14.15" customHeight="1" x14ac:dyDescent="0.2">
      <c r="A12" s="8">
        <v>4</v>
      </c>
      <c r="B12" s="18">
        <v>-0.2</v>
      </c>
      <c r="C12" s="18">
        <v>0</v>
      </c>
      <c r="D12" s="18">
        <v>6.6</v>
      </c>
      <c r="E12" s="18">
        <v>11.9</v>
      </c>
      <c r="F12" s="18">
        <v>14.4</v>
      </c>
      <c r="G12" s="18">
        <v>19.7</v>
      </c>
      <c r="H12" s="18">
        <v>24.1</v>
      </c>
      <c r="I12" s="18">
        <v>24.6</v>
      </c>
      <c r="J12" s="18">
        <v>21.4</v>
      </c>
      <c r="K12" s="18">
        <v>13.4</v>
      </c>
      <c r="L12" s="18">
        <v>10.199999999999999</v>
      </c>
      <c r="M12" s="18">
        <v>3.1</v>
      </c>
      <c r="N12" s="18">
        <v>12.4</v>
      </c>
    </row>
    <row r="13" spans="1:14" s="12" customFormat="1" ht="14.15" customHeight="1" x14ac:dyDescent="0.2">
      <c r="A13" s="8">
        <v>5</v>
      </c>
      <c r="B13" s="18">
        <v>0.9</v>
      </c>
      <c r="C13" s="18">
        <v>2.7</v>
      </c>
      <c r="D13" s="18">
        <v>8.4</v>
      </c>
      <c r="E13" s="18">
        <v>11.3</v>
      </c>
      <c r="F13" s="18">
        <v>14.7</v>
      </c>
      <c r="G13" s="18">
        <v>19.5</v>
      </c>
      <c r="H13" s="18">
        <v>23.9</v>
      </c>
      <c r="I13" s="18">
        <v>24.9</v>
      </c>
      <c r="J13" s="18">
        <v>22.9</v>
      </c>
      <c r="K13" s="18">
        <v>13.4</v>
      </c>
      <c r="L13" s="18">
        <v>9.5</v>
      </c>
      <c r="M13" s="18">
        <v>4.2</v>
      </c>
      <c r="N13" s="18">
        <v>13</v>
      </c>
    </row>
    <row r="14" spans="1:14" s="12" customFormat="1" ht="14.15" customHeight="1" x14ac:dyDescent="0.2">
      <c r="A14" s="8">
        <v>6</v>
      </c>
      <c r="B14" s="18">
        <v>2</v>
      </c>
      <c r="C14" s="18">
        <v>4.5999999999999996</v>
      </c>
      <c r="D14" s="18">
        <v>5.0999999999999996</v>
      </c>
      <c r="E14" s="18" t="s">
        <v>279</v>
      </c>
      <c r="F14" s="18">
        <v>14.8</v>
      </c>
      <c r="G14" s="18">
        <v>18.8</v>
      </c>
      <c r="H14" s="18">
        <v>25.5</v>
      </c>
      <c r="I14" s="18">
        <v>25.4</v>
      </c>
      <c r="J14" s="18">
        <v>23.7</v>
      </c>
      <c r="K14" s="18">
        <v>17.100000000000001</v>
      </c>
      <c r="L14" s="18">
        <v>10.7</v>
      </c>
      <c r="M14" s="18">
        <v>2.4</v>
      </c>
      <c r="N14" s="18">
        <v>13.5</v>
      </c>
    </row>
    <row r="15" spans="1:14" s="12" customFormat="1" ht="5.15" customHeight="1" x14ac:dyDescent="0.2">
      <c r="A15" s="66"/>
      <c r="B15" s="27"/>
      <c r="C15" s="27"/>
      <c r="D15" s="27"/>
      <c r="E15" s="27"/>
      <c r="F15" s="27"/>
      <c r="G15" s="27"/>
      <c r="H15" s="27"/>
      <c r="I15" s="27"/>
      <c r="J15" s="27"/>
      <c r="K15" s="27"/>
      <c r="L15" s="27"/>
      <c r="M15" s="27"/>
      <c r="N15" s="9"/>
    </row>
    <row r="16" spans="1:14" s="12" customFormat="1" ht="17.25" customHeight="1" x14ac:dyDescent="0.2">
      <c r="B16" s="28"/>
      <c r="C16" s="28"/>
      <c r="D16" s="28"/>
      <c r="E16" s="28"/>
      <c r="F16" s="28"/>
      <c r="G16" s="28"/>
      <c r="H16" s="28"/>
      <c r="I16" s="28"/>
      <c r="J16" s="28"/>
      <c r="K16" s="28"/>
      <c r="L16" s="28"/>
      <c r="M16" s="28"/>
    </row>
    <row r="17" spans="1:14" s="80" customFormat="1" ht="15" customHeight="1" x14ac:dyDescent="0.2">
      <c r="A17" s="19" t="s">
        <v>247</v>
      </c>
      <c r="B17" s="65"/>
      <c r="C17" s="65"/>
      <c r="D17" s="65"/>
      <c r="E17" s="65"/>
      <c r="F17" s="65"/>
      <c r="G17" s="65"/>
      <c r="H17" s="65"/>
      <c r="I17" s="65"/>
      <c r="J17" s="65"/>
      <c r="K17" s="65"/>
      <c r="L17" s="65"/>
      <c r="M17" s="9"/>
      <c r="N17" s="65" t="s">
        <v>77</v>
      </c>
    </row>
    <row r="18" spans="1:14" s="80" customFormat="1" ht="5.15" customHeight="1" x14ac:dyDescent="0.2">
      <c r="A18" s="29"/>
    </row>
    <row r="19" spans="1:14" s="80" customFormat="1" ht="14.15" customHeight="1" x14ac:dyDescent="0.2">
      <c r="A19" s="186" t="s">
        <v>81</v>
      </c>
      <c r="B19" s="77" t="s">
        <v>79</v>
      </c>
      <c r="C19" s="77" t="s">
        <v>164</v>
      </c>
      <c r="D19" s="77" t="s">
        <v>185</v>
      </c>
      <c r="E19" s="77" t="s">
        <v>198</v>
      </c>
      <c r="F19" s="77" t="s">
        <v>187</v>
      </c>
      <c r="G19" s="77" t="s">
        <v>168</v>
      </c>
      <c r="H19" s="77" t="s">
        <v>170</v>
      </c>
      <c r="I19" s="77" t="s">
        <v>171</v>
      </c>
      <c r="J19" s="77" t="s">
        <v>172</v>
      </c>
      <c r="K19" s="77" t="s">
        <v>182</v>
      </c>
      <c r="L19" s="77" t="s">
        <v>204</v>
      </c>
      <c r="M19" s="77" t="s">
        <v>195</v>
      </c>
      <c r="N19" s="77" t="s">
        <v>80</v>
      </c>
    </row>
    <row r="20" spans="1:14" s="80" customFormat="1" ht="14.15" customHeight="1" x14ac:dyDescent="0.2">
      <c r="A20" s="190"/>
      <c r="B20" s="24">
        <v>0.8</v>
      </c>
      <c r="C20" s="24">
        <v>1.5</v>
      </c>
      <c r="D20" s="24">
        <v>4.8</v>
      </c>
      <c r="E20" s="24">
        <v>9.5</v>
      </c>
      <c r="F20" s="24">
        <v>14.3</v>
      </c>
      <c r="G20" s="24">
        <v>18.7</v>
      </c>
      <c r="H20" s="24">
        <v>22.8</v>
      </c>
      <c r="I20" s="24">
        <v>23.7</v>
      </c>
      <c r="J20" s="24">
        <v>20.100000000000001</v>
      </c>
      <c r="K20" s="24">
        <v>14.2</v>
      </c>
      <c r="L20" s="24">
        <v>8.4</v>
      </c>
      <c r="M20" s="24">
        <v>3.1</v>
      </c>
      <c r="N20" s="24">
        <v>11.9</v>
      </c>
    </row>
    <row r="21" spans="1:14" s="80" customFormat="1" ht="5.15" customHeight="1" x14ac:dyDescent="0.2">
      <c r="A21" s="30"/>
      <c r="B21" s="65"/>
      <c r="C21" s="65"/>
      <c r="D21" s="65"/>
      <c r="E21" s="65"/>
      <c r="F21" s="65"/>
      <c r="G21" s="65"/>
      <c r="H21" s="65"/>
      <c r="I21" s="65"/>
      <c r="J21" s="65"/>
      <c r="K21" s="65"/>
      <c r="L21" s="65"/>
      <c r="M21" s="65"/>
      <c r="N21" s="65"/>
    </row>
    <row r="22" spans="1:14" s="80" customFormat="1" ht="17.5" customHeight="1" x14ac:dyDescent="0.2">
      <c r="A22" s="20"/>
      <c r="J22" s="25"/>
      <c r="K22" s="25"/>
      <c r="L22" s="25"/>
      <c r="M22" s="25"/>
      <c r="N22" s="67" t="s">
        <v>248</v>
      </c>
    </row>
    <row r="23" spans="1:14" s="12" customFormat="1" ht="27.75" customHeight="1" x14ac:dyDescent="0.2">
      <c r="A23" s="188" t="s">
        <v>82</v>
      </c>
      <c r="B23" s="188"/>
      <c r="C23" s="188"/>
      <c r="D23" s="188"/>
      <c r="E23" s="188"/>
      <c r="F23" s="188"/>
      <c r="G23" s="188"/>
      <c r="H23" s="188"/>
      <c r="I23" s="188"/>
      <c r="J23" s="188"/>
      <c r="K23" s="188"/>
      <c r="L23" s="188"/>
      <c r="M23" s="188"/>
      <c r="N23" s="188"/>
    </row>
    <row r="24" spans="1:14" s="2" customFormat="1" x14ac:dyDescent="0.2"/>
    <row r="25" spans="1:14" s="1" customFormat="1" ht="18" customHeight="1" x14ac:dyDescent="0.2">
      <c r="A25" s="11" t="s">
        <v>85</v>
      </c>
      <c r="B25" s="11"/>
      <c r="C25" s="11"/>
      <c r="D25" s="11"/>
      <c r="E25" s="11"/>
      <c r="F25" s="11"/>
      <c r="G25" s="11"/>
      <c r="H25" s="11"/>
      <c r="I25" s="11"/>
    </row>
    <row r="26" spans="1:14" s="4" customFormat="1" ht="17.25" customHeight="1" x14ac:dyDescent="0.2">
      <c r="J26" s="9"/>
      <c r="K26" s="9"/>
      <c r="L26" s="9"/>
      <c r="M26" s="9"/>
      <c r="N26" s="65" t="s">
        <v>86</v>
      </c>
    </row>
    <row r="27" spans="1:14" s="77" customFormat="1" ht="15" customHeight="1" x14ac:dyDescent="0.2">
      <c r="A27" s="73" t="s">
        <v>78</v>
      </c>
      <c r="B27" s="6" t="s">
        <v>79</v>
      </c>
      <c r="C27" s="6" t="s">
        <v>164</v>
      </c>
      <c r="D27" s="6" t="s">
        <v>185</v>
      </c>
      <c r="E27" s="6" t="s">
        <v>198</v>
      </c>
      <c r="F27" s="6" t="s">
        <v>187</v>
      </c>
      <c r="G27" s="6" t="s">
        <v>180</v>
      </c>
      <c r="H27" s="6" t="s">
        <v>170</v>
      </c>
      <c r="I27" s="6" t="s">
        <v>171</v>
      </c>
      <c r="J27" s="6" t="s">
        <v>205</v>
      </c>
      <c r="K27" s="6" t="s">
        <v>203</v>
      </c>
      <c r="L27" s="6" t="s">
        <v>193</v>
      </c>
      <c r="M27" s="6" t="s">
        <v>195</v>
      </c>
      <c r="N27" s="72" t="s">
        <v>80</v>
      </c>
    </row>
    <row r="28" spans="1:14" s="77" customFormat="1" ht="5.15" customHeight="1" x14ac:dyDescent="0.2">
      <c r="A28" s="13"/>
    </row>
    <row r="29" spans="1:14" s="12" customFormat="1" ht="14.15" customHeight="1" x14ac:dyDescent="0.2">
      <c r="A29" s="14" t="s">
        <v>275</v>
      </c>
      <c r="B29" s="31">
        <v>71</v>
      </c>
      <c r="C29" s="31">
        <v>67</v>
      </c>
      <c r="D29" s="31">
        <v>67</v>
      </c>
      <c r="E29" s="31">
        <v>74</v>
      </c>
      <c r="F29" s="31">
        <v>70</v>
      </c>
      <c r="G29" s="31">
        <v>76</v>
      </c>
      <c r="H29" s="31">
        <v>81</v>
      </c>
      <c r="I29" s="31">
        <v>76</v>
      </c>
      <c r="J29" s="31">
        <v>80</v>
      </c>
      <c r="K29" s="31">
        <v>71</v>
      </c>
      <c r="L29" s="31">
        <v>78</v>
      </c>
      <c r="M29" s="31">
        <v>71</v>
      </c>
      <c r="N29" s="32">
        <v>73.5</v>
      </c>
    </row>
    <row r="30" spans="1:14" s="12" customFormat="1" ht="14.15" customHeight="1" x14ac:dyDescent="0.2">
      <c r="A30" s="8">
        <v>28</v>
      </c>
      <c r="B30" s="31">
        <v>68</v>
      </c>
      <c r="C30" s="31">
        <v>67</v>
      </c>
      <c r="D30" s="31">
        <v>70</v>
      </c>
      <c r="E30" s="31">
        <v>71</v>
      </c>
      <c r="F30" s="31">
        <v>72</v>
      </c>
      <c r="G30" s="31">
        <v>77</v>
      </c>
      <c r="H30" s="31">
        <v>77</v>
      </c>
      <c r="I30" s="31">
        <v>74</v>
      </c>
      <c r="J30" s="31">
        <v>81</v>
      </c>
      <c r="K30" s="31">
        <v>77</v>
      </c>
      <c r="L30" s="31">
        <v>79</v>
      </c>
      <c r="M30" s="31">
        <v>74</v>
      </c>
      <c r="N30" s="32">
        <v>73.916666666666671</v>
      </c>
    </row>
    <row r="31" spans="1:14" s="12" customFormat="1" ht="14.15" customHeight="1" x14ac:dyDescent="0.2">
      <c r="A31" s="8">
        <v>29</v>
      </c>
      <c r="B31" s="31">
        <v>62</v>
      </c>
      <c r="C31" s="31">
        <v>63</v>
      </c>
      <c r="D31" s="31">
        <v>69</v>
      </c>
      <c r="E31" s="31">
        <v>69</v>
      </c>
      <c r="F31" s="31">
        <v>71</v>
      </c>
      <c r="G31" s="31">
        <v>71</v>
      </c>
      <c r="H31" s="31">
        <v>77</v>
      </c>
      <c r="I31" s="31">
        <v>79</v>
      </c>
      <c r="J31" s="31">
        <v>78</v>
      </c>
      <c r="K31" s="31">
        <v>82</v>
      </c>
      <c r="L31" s="31">
        <v>75</v>
      </c>
      <c r="M31" s="31">
        <v>70</v>
      </c>
      <c r="N31" s="32">
        <v>72.166666666666671</v>
      </c>
    </row>
    <row r="32" spans="1:14" s="12" customFormat="1" ht="14.15" customHeight="1" x14ac:dyDescent="0.2">
      <c r="A32" s="8">
        <v>30</v>
      </c>
      <c r="B32" s="31">
        <v>64</v>
      </c>
      <c r="C32" s="31">
        <v>59</v>
      </c>
      <c r="D32" s="31">
        <v>68</v>
      </c>
      <c r="E32" s="31">
        <v>70</v>
      </c>
      <c r="F32" s="31">
        <v>72</v>
      </c>
      <c r="G32" s="31">
        <v>78</v>
      </c>
      <c r="H32" s="31">
        <v>76</v>
      </c>
      <c r="I32" s="31">
        <v>75</v>
      </c>
      <c r="J32" s="31">
        <v>83</v>
      </c>
      <c r="K32" s="31">
        <v>73</v>
      </c>
      <c r="L32" s="31">
        <v>77</v>
      </c>
      <c r="M32" s="31">
        <v>75</v>
      </c>
      <c r="N32" s="32">
        <v>72.5</v>
      </c>
    </row>
    <row r="33" spans="1:14" s="12" customFormat="1" ht="14.15" customHeight="1" x14ac:dyDescent="0.2">
      <c r="A33" s="8" t="s">
        <v>230</v>
      </c>
      <c r="B33" s="31">
        <v>65</v>
      </c>
      <c r="C33" s="31">
        <v>68</v>
      </c>
      <c r="D33" s="31">
        <v>67</v>
      </c>
      <c r="E33" s="31">
        <v>68</v>
      </c>
      <c r="F33" s="31">
        <v>70</v>
      </c>
      <c r="G33" s="31">
        <v>77</v>
      </c>
      <c r="H33" s="31">
        <v>82</v>
      </c>
      <c r="I33" s="31">
        <v>78</v>
      </c>
      <c r="J33" s="31">
        <v>74</v>
      </c>
      <c r="K33" s="31">
        <v>78</v>
      </c>
      <c r="L33" s="31">
        <v>76</v>
      </c>
      <c r="M33" s="31">
        <v>75</v>
      </c>
      <c r="N33" s="32">
        <v>73.166666666666671</v>
      </c>
    </row>
    <row r="34" spans="1:14" s="12" customFormat="1" ht="14.15" customHeight="1" x14ac:dyDescent="0.2">
      <c r="A34" s="8">
        <v>2</v>
      </c>
      <c r="B34" s="31">
        <v>75</v>
      </c>
      <c r="C34" s="31">
        <v>67</v>
      </c>
      <c r="D34" s="31">
        <v>69</v>
      </c>
      <c r="E34" s="31">
        <v>65</v>
      </c>
      <c r="F34" s="31">
        <v>72</v>
      </c>
      <c r="G34" s="31">
        <v>79</v>
      </c>
      <c r="H34" s="31">
        <v>87</v>
      </c>
      <c r="I34" s="31">
        <v>75</v>
      </c>
      <c r="J34" s="31">
        <v>79</v>
      </c>
      <c r="K34" s="31">
        <v>76</v>
      </c>
      <c r="L34" s="31">
        <v>74</v>
      </c>
      <c r="M34" s="31">
        <v>71</v>
      </c>
      <c r="N34" s="32">
        <v>74.08</v>
      </c>
    </row>
    <row r="35" spans="1:14" s="12" customFormat="1" ht="14.15" customHeight="1" x14ac:dyDescent="0.2">
      <c r="A35" s="8">
        <v>3</v>
      </c>
      <c r="B35" s="31">
        <v>68</v>
      </c>
      <c r="C35" s="31" t="s">
        <v>259</v>
      </c>
      <c r="D35" s="31">
        <v>71</v>
      </c>
      <c r="E35" s="31">
        <v>65</v>
      </c>
      <c r="F35" s="31">
        <v>74</v>
      </c>
      <c r="G35" s="31">
        <v>76</v>
      </c>
      <c r="H35" s="31">
        <v>81</v>
      </c>
      <c r="I35" s="31">
        <v>80</v>
      </c>
      <c r="J35" s="31">
        <v>77</v>
      </c>
      <c r="K35" s="31" t="s">
        <v>260</v>
      </c>
      <c r="L35" s="31" t="s">
        <v>261</v>
      </c>
      <c r="M35" s="31">
        <v>69</v>
      </c>
      <c r="N35" s="32">
        <v>72</v>
      </c>
    </row>
    <row r="36" spans="1:14" s="12" customFormat="1" ht="14.15" customHeight="1" x14ac:dyDescent="0.2">
      <c r="A36" s="8">
        <v>4</v>
      </c>
      <c r="B36" s="31">
        <v>67</v>
      </c>
      <c r="C36" s="31">
        <v>62</v>
      </c>
      <c r="D36" s="31">
        <v>67</v>
      </c>
      <c r="E36" s="31">
        <v>76</v>
      </c>
      <c r="F36" s="31">
        <v>74</v>
      </c>
      <c r="G36" s="31">
        <v>79</v>
      </c>
      <c r="H36" s="31">
        <v>80</v>
      </c>
      <c r="I36" s="31">
        <v>80</v>
      </c>
      <c r="J36" s="31">
        <v>77</v>
      </c>
      <c r="K36" s="31">
        <v>75</v>
      </c>
      <c r="L36" s="31">
        <v>76</v>
      </c>
      <c r="M36" s="31">
        <v>70</v>
      </c>
      <c r="N36" s="32">
        <v>74</v>
      </c>
    </row>
    <row r="37" spans="1:14" s="12" customFormat="1" ht="14.15" customHeight="1" x14ac:dyDescent="0.2">
      <c r="A37" s="8">
        <v>5</v>
      </c>
      <c r="B37" s="31">
        <v>69</v>
      </c>
      <c r="C37" s="31">
        <v>69</v>
      </c>
      <c r="D37" s="31">
        <v>72</v>
      </c>
      <c r="E37" s="31">
        <v>68</v>
      </c>
      <c r="F37" s="31">
        <v>75</v>
      </c>
      <c r="G37" s="31">
        <v>79</v>
      </c>
      <c r="H37" s="31">
        <v>77</v>
      </c>
      <c r="I37" s="31">
        <v>78</v>
      </c>
      <c r="J37" s="31">
        <v>77</v>
      </c>
      <c r="K37" s="31">
        <v>75</v>
      </c>
      <c r="L37" s="31">
        <v>72</v>
      </c>
      <c r="M37" s="31">
        <v>72</v>
      </c>
      <c r="N37" s="32">
        <v>74</v>
      </c>
    </row>
    <row r="38" spans="1:14" s="12" customFormat="1" ht="14.15" customHeight="1" x14ac:dyDescent="0.2">
      <c r="A38" s="8">
        <v>6</v>
      </c>
      <c r="B38" s="31">
        <v>64</v>
      </c>
      <c r="C38" s="31">
        <v>74</v>
      </c>
      <c r="D38" s="31">
        <v>66</v>
      </c>
      <c r="E38" s="31" t="s">
        <v>280</v>
      </c>
      <c r="F38" s="31">
        <v>75</v>
      </c>
      <c r="G38" s="31">
        <v>78</v>
      </c>
      <c r="H38" s="31">
        <v>77</v>
      </c>
      <c r="I38" s="31">
        <v>80</v>
      </c>
      <c r="J38" s="31">
        <v>76</v>
      </c>
      <c r="K38" s="31">
        <v>80</v>
      </c>
      <c r="L38" s="31">
        <v>75</v>
      </c>
      <c r="M38" s="31">
        <v>66</v>
      </c>
      <c r="N38" s="32">
        <v>74</v>
      </c>
    </row>
    <row r="39" spans="1:14" s="12" customFormat="1" ht="5.15" customHeight="1" x14ac:dyDescent="0.2">
      <c r="A39" s="66"/>
      <c r="B39" s="33"/>
      <c r="C39" s="33"/>
      <c r="D39" s="33"/>
      <c r="E39" s="33"/>
      <c r="F39" s="33"/>
      <c r="G39" s="33"/>
      <c r="H39" s="33"/>
      <c r="I39" s="33"/>
      <c r="J39" s="33"/>
      <c r="K39" s="33"/>
      <c r="L39" s="33"/>
      <c r="M39" s="33"/>
      <c r="N39" s="9"/>
    </row>
    <row r="40" spans="1:14" s="12" customFormat="1" ht="10.15" customHeight="1" x14ac:dyDescent="0.2"/>
    <row r="41" spans="1:14" s="77" customFormat="1" ht="15" customHeight="1" x14ac:dyDescent="0.2">
      <c r="A41" s="34" t="s">
        <v>247</v>
      </c>
      <c r="B41" s="19"/>
      <c r="C41" s="19"/>
      <c r="D41" s="19"/>
      <c r="E41" s="19"/>
      <c r="F41" s="65"/>
      <c r="G41" s="65"/>
      <c r="H41" s="65"/>
      <c r="I41" s="65"/>
      <c r="J41" s="65"/>
      <c r="K41" s="65"/>
      <c r="L41" s="65"/>
      <c r="M41" s="9"/>
      <c r="N41" s="65" t="s">
        <v>86</v>
      </c>
    </row>
    <row r="42" spans="1:14" s="77" customFormat="1" ht="5.15" customHeight="1" x14ac:dyDescent="0.2">
      <c r="A42" s="13"/>
      <c r="B42" s="20"/>
      <c r="C42" s="20"/>
      <c r="D42" s="20"/>
      <c r="E42" s="20"/>
      <c r="F42" s="80"/>
      <c r="G42" s="80"/>
      <c r="H42" s="80"/>
      <c r="I42" s="80"/>
      <c r="J42" s="80"/>
      <c r="K42" s="80"/>
      <c r="L42" s="80"/>
      <c r="M42" s="35"/>
    </row>
    <row r="43" spans="1:14" s="77" customFormat="1" ht="14.15" customHeight="1" x14ac:dyDescent="0.2">
      <c r="A43" s="186" t="s">
        <v>81</v>
      </c>
      <c r="B43" s="77" t="s">
        <v>79</v>
      </c>
      <c r="C43" s="77" t="s">
        <v>164</v>
      </c>
      <c r="D43" s="77" t="s">
        <v>206</v>
      </c>
      <c r="E43" s="77" t="s">
        <v>207</v>
      </c>
      <c r="F43" s="77" t="s">
        <v>187</v>
      </c>
      <c r="G43" s="77" t="s">
        <v>168</v>
      </c>
      <c r="H43" s="77" t="s">
        <v>170</v>
      </c>
      <c r="I43" s="77" t="s">
        <v>171</v>
      </c>
      <c r="J43" s="77" t="s">
        <v>172</v>
      </c>
      <c r="K43" s="77" t="s">
        <v>203</v>
      </c>
      <c r="L43" s="77" t="s">
        <v>193</v>
      </c>
      <c r="M43" s="77" t="s">
        <v>183</v>
      </c>
      <c r="N43" s="77" t="s">
        <v>80</v>
      </c>
    </row>
    <row r="44" spans="1:14" s="77" customFormat="1" ht="14.15" customHeight="1" x14ac:dyDescent="0.2">
      <c r="A44" s="186"/>
      <c r="B44" s="36">
        <v>65</v>
      </c>
      <c r="C44" s="36">
        <v>63</v>
      </c>
      <c r="D44" s="36">
        <v>65</v>
      </c>
      <c r="E44" s="36">
        <v>67</v>
      </c>
      <c r="F44" s="36">
        <v>70</v>
      </c>
      <c r="G44" s="36">
        <v>75</v>
      </c>
      <c r="H44" s="36">
        <v>76</v>
      </c>
      <c r="I44" s="36">
        <v>74</v>
      </c>
      <c r="J44" s="36">
        <v>75</v>
      </c>
      <c r="K44" s="36">
        <v>74</v>
      </c>
      <c r="L44" s="36">
        <v>73</v>
      </c>
      <c r="M44" s="36">
        <v>68</v>
      </c>
      <c r="N44" s="36">
        <v>70</v>
      </c>
    </row>
    <row r="45" spans="1:14" s="77" customFormat="1" ht="5.15" customHeight="1" x14ac:dyDescent="0.2">
      <c r="A45" s="71"/>
      <c r="B45" s="65"/>
      <c r="C45" s="65"/>
      <c r="D45" s="65"/>
      <c r="E45" s="65"/>
      <c r="F45" s="65"/>
      <c r="G45" s="65"/>
      <c r="H45" s="65"/>
      <c r="I45" s="65"/>
      <c r="J45" s="65"/>
      <c r="K45" s="65"/>
      <c r="L45" s="65"/>
      <c r="M45" s="65"/>
      <c r="N45" s="70"/>
    </row>
    <row r="46" spans="1:14" s="12" customFormat="1" ht="17.5" customHeight="1" x14ac:dyDescent="0.2">
      <c r="J46" s="25"/>
      <c r="K46" s="25"/>
      <c r="L46" s="25"/>
      <c r="M46" s="25"/>
      <c r="N46" s="67" t="s">
        <v>249</v>
      </c>
    </row>
    <row r="47" spans="1:14" s="12" customFormat="1" ht="31.5" customHeight="1" x14ac:dyDescent="0.2">
      <c r="A47" s="188" t="s">
        <v>82</v>
      </c>
      <c r="B47" s="188"/>
      <c r="C47" s="188"/>
      <c r="D47" s="188"/>
      <c r="E47" s="188"/>
      <c r="F47" s="188"/>
      <c r="G47" s="188"/>
      <c r="H47" s="188"/>
      <c r="I47" s="188"/>
      <c r="J47" s="188"/>
      <c r="K47" s="188"/>
      <c r="L47" s="188"/>
      <c r="M47" s="188"/>
      <c r="N47" s="188"/>
    </row>
    <row r="48" spans="1:14"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sheetData>
  <mergeCells count="4">
    <mergeCell ref="A19:A20"/>
    <mergeCell ref="A23:N23"/>
    <mergeCell ref="A43:A44"/>
    <mergeCell ref="A47:N47"/>
  </mergeCells>
  <phoneticPr fontId="1"/>
  <printOptions horizontalCentered="1"/>
  <pageMargins left="0.98425196850393704" right="0.98425196850393704" top="1.1811023622047245" bottom="1.1811023622047245" header="0.78740157480314965" footer="0.59055118110236227"/>
  <pageSetup paperSize="9" firstPageNumber="12" orientation="portrait" useFirstPageNumber="1"/>
  <headerFooter scaleWithDoc="0" alignWithMargins="0">
    <oddHeader>&amp;C&amp;12Ａ　土地・気象</oddHeader>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70"/>
  <sheetViews>
    <sheetView zoomScaleNormal="100" workbookViewId="0"/>
  </sheetViews>
  <sheetFormatPr defaultColWidth="9.09765625" defaultRowHeight="12" x14ac:dyDescent="0.2"/>
  <cols>
    <col min="1" max="13" width="6.69921875" style="10" customWidth="1"/>
    <col min="14" max="14" width="7.59765625" style="10" customWidth="1"/>
    <col min="15" max="16384" width="9.09765625" style="10"/>
  </cols>
  <sheetData>
    <row r="1" spans="1:14" s="4" customFormat="1" ht="20.149999999999999" customHeight="1" x14ac:dyDescent="0.2">
      <c r="A1" s="11" t="s">
        <v>87</v>
      </c>
      <c r="B1" s="12"/>
      <c r="C1" s="12"/>
      <c r="D1" s="12"/>
      <c r="E1" s="12"/>
      <c r="F1" s="12"/>
      <c r="G1" s="12"/>
      <c r="H1" s="12"/>
      <c r="I1" s="12"/>
    </row>
    <row r="2" spans="1:14" s="4" customFormat="1" ht="15.75" customHeight="1" x14ac:dyDescent="0.2">
      <c r="J2" s="9"/>
      <c r="K2" s="9"/>
      <c r="L2" s="9"/>
      <c r="M2" s="9"/>
      <c r="N2" s="65" t="s">
        <v>88</v>
      </c>
    </row>
    <row r="3" spans="1:14" s="77" customFormat="1" ht="15" customHeight="1" x14ac:dyDescent="0.2">
      <c r="A3" s="73" t="s">
        <v>78</v>
      </c>
      <c r="B3" s="6" t="s">
        <v>79</v>
      </c>
      <c r="C3" s="6" t="s">
        <v>164</v>
      </c>
      <c r="D3" s="6" t="s">
        <v>185</v>
      </c>
      <c r="E3" s="6" t="s">
        <v>207</v>
      </c>
      <c r="F3" s="6" t="s">
        <v>179</v>
      </c>
      <c r="G3" s="6" t="s">
        <v>168</v>
      </c>
      <c r="H3" s="6" t="s">
        <v>170</v>
      </c>
      <c r="I3" s="6" t="s">
        <v>171</v>
      </c>
      <c r="J3" s="6" t="s">
        <v>172</v>
      </c>
      <c r="K3" s="6" t="s">
        <v>203</v>
      </c>
      <c r="L3" s="6" t="s">
        <v>193</v>
      </c>
      <c r="M3" s="6" t="s">
        <v>195</v>
      </c>
      <c r="N3" s="72" t="s">
        <v>80</v>
      </c>
    </row>
    <row r="4" spans="1:14" s="77" customFormat="1" ht="5.15" customHeight="1" x14ac:dyDescent="0.2">
      <c r="A4" s="13"/>
    </row>
    <row r="5" spans="1:14" s="12" customFormat="1" ht="14.15" customHeight="1" x14ac:dyDescent="0.2">
      <c r="A5" s="14" t="s">
        <v>275</v>
      </c>
      <c r="B5" s="37">
        <v>1.7</v>
      </c>
      <c r="C5" s="37">
        <v>2.2000000000000002</v>
      </c>
      <c r="D5" s="37">
        <v>2.8</v>
      </c>
      <c r="E5" s="37">
        <v>2.7</v>
      </c>
      <c r="F5" s="37">
        <v>2.5</v>
      </c>
      <c r="G5" s="37">
        <v>2.2000000000000002</v>
      </c>
      <c r="H5" s="37">
        <v>2.5</v>
      </c>
      <c r="I5" s="37">
        <v>2.4</v>
      </c>
      <c r="J5" s="37">
        <v>1.9</v>
      </c>
      <c r="K5" s="37">
        <v>2</v>
      </c>
      <c r="L5" s="37">
        <v>1.8</v>
      </c>
      <c r="M5" s="37">
        <v>2.2000000000000002</v>
      </c>
      <c r="N5" s="37">
        <v>2.2416666666666667</v>
      </c>
    </row>
    <row r="6" spans="1:14" s="12" customFormat="1" ht="14.15" customHeight="1" x14ac:dyDescent="0.2">
      <c r="A6" s="8">
        <v>28</v>
      </c>
      <c r="B6" s="37">
        <v>2</v>
      </c>
      <c r="C6" s="37">
        <v>2.4</v>
      </c>
      <c r="D6" s="37">
        <v>2.1</v>
      </c>
      <c r="E6" s="37">
        <v>2.4</v>
      </c>
      <c r="F6" s="37">
        <v>2.5</v>
      </c>
      <c r="G6" s="37">
        <v>2.1</v>
      </c>
      <c r="H6" s="37">
        <v>2.2000000000000002</v>
      </c>
      <c r="I6" s="37">
        <v>2.4</v>
      </c>
      <c r="J6" s="37">
        <v>2</v>
      </c>
      <c r="K6" s="37">
        <v>1.9</v>
      </c>
      <c r="L6" s="37">
        <v>1.6</v>
      </c>
      <c r="M6" s="37">
        <v>1.8</v>
      </c>
      <c r="N6" s="37">
        <v>2.1166666666666667</v>
      </c>
    </row>
    <row r="7" spans="1:14" s="12" customFormat="1" ht="14.15" customHeight="1" x14ac:dyDescent="0.2">
      <c r="A7" s="8">
        <v>29</v>
      </c>
      <c r="B7" s="37">
        <v>2.2999999999999998</v>
      </c>
      <c r="C7" s="37">
        <v>2.2999999999999998</v>
      </c>
      <c r="D7" s="37">
        <v>2</v>
      </c>
      <c r="E7" s="37">
        <v>2.7</v>
      </c>
      <c r="F7" s="37">
        <v>2.2000000000000002</v>
      </c>
      <c r="G7" s="37">
        <v>2.2999999999999998</v>
      </c>
      <c r="H7" s="37">
        <v>2.6</v>
      </c>
      <c r="I7" s="37">
        <v>2.1</v>
      </c>
      <c r="J7" s="37">
        <v>2.2999999999999998</v>
      </c>
      <c r="K7" s="37">
        <v>2</v>
      </c>
      <c r="L7" s="37">
        <v>1.9</v>
      </c>
      <c r="M7" s="37">
        <v>2.1</v>
      </c>
      <c r="N7" s="37">
        <v>2.2333333333333338</v>
      </c>
    </row>
    <row r="8" spans="1:14" s="12" customFormat="1" ht="14.15" customHeight="1" x14ac:dyDescent="0.2">
      <c r="A8" s="8">
        <v>30</v>
      </c>
      <c r="B8" s="37">
        <v>2.2999999999999998</v>
      </c>
      <c r="C8" s="37">
        <v>2.7</v>
      </c>
      <c r="D8" s="37">
        <v>2.8</v>
      </c>
      <c r="E8" s="37">
        <v>2.9</v>
      </c>
      <c r="F8" s="37">
        <v>2.6</v>
      </c>
      <c r="G8" s="37">
        <v>2.6</v>
      </c>
      <c r="H8" s="37">
        <v>3</v>
      </c>
      <c r="I8" s="37">
        <v>2.8</v>
      </c>
      <c r="J8" s="37">
        <v>2.2999999999999998</v>
      </c>
      <c r="K8" s="37">
        <v>2.1</v>
      </c>
      <c r="L8" s="37">
        <v>1.5</v>
      </c>
      <c r="M8" s="37">
        <v>1.6</v>
      </c>
      <c r="N8" s="37">
        <v>2.4333333333333336</v>
      </c>
    </row>
    <row r="9" spans="1:14" s="12" customFormat="1" ht="14.15" customHeight="1" x14ac:dyDescent="0.2">
      <c r="A9" s="8" t="s">
        <v>230</v>
      </c>
      <c r="B9" s="37">
        <v>2</v>
      </c>
      <c r="C9" s="37">
        <v>2</v>
      </c>
      <c r="D9" s="37">
        <v>2.5</v>
      </c>
      <c r="E9" s="37">
        <v>2.2999999999999998</v>
      </c>
      <c r="F9" s="37">
        <v>2.2000000000000002</v>
      </c>
      <c r="G9" s="37">
        <v>2.6</v>
      </c>
      <c r="H9" s="37">
        <v>2.4</v>
      </c>
      <c r="I9" s="37">
        <v>2.8</v>
      </c>
      <c r="J9" s="37">
        <v>2.4</v>
      </c>
      <c r="K9" s="37">
        <v>2.4</v>
      </c>
      <c r="L9" s="37">
        <v>1.9</v>
      </c>
      <c r="M9" s="37">
        <v>1.7</v>
      </c>
      <c r="N9" s="37">
        <v>2.2666666666666662</v>
      </c>
    </row>
    <row r="10" spans="1:14" s="12" customFormat="1" ht="14.15" customHeight="1" x14ac:dyDescent="0.2">
      <c r="A10" s="8">
        <v>2</v>
      </c>
      <c r="B10" s="37">
        <v>1.8</v>
      </c>
      <c r="C10" s="37">
        <v>2.2000000000000002</v>
      </c>
      <c r="D10" s="37">
        <v>2.5</v>
      </c>
      <c r="E10" s="37">
        <v>2.7</v>
      </c>
      <c r="F10" s="37">
        <v>2.5</v>
      </c>
      <c r="G10" s="37">
        <v>2.6</v>
      </c>
      <c r="H10" s="37">
        <v>2.8</v>
      </c>
      <c r="I10" s="37">
        <v>2.2999999999999998</v>
      </c>
      <c r="J10" s="37">
        <v>2.2999999999999998</v>
      </c>
      <c r="K10" s="37">
        <v>1.9</v>
      </c>
      <c r="L10" s="37">
        <v>1.7</v>
      </c>
      <c r="M10" s="37">
        <v>1.9</v>
      </c>
      <c r="N10" s="37">
        <v>2.2666666666666702</v>
      </c>
    </row>
    <row r="11" spans="1:14" s="12" customFormat="1" ht="14.15" customHeight="1" x14ac:dyDescent="0.2">
      <c r="A11" s="8">
        <v>3</v>
      </c>
      <c r="B11" s="37">
        <v>2.2000000000000002</v>
      </c>
      <c r="C11" s="37" t="s">
        <v>262</v>
      </c>
      <c r="D11" s="37">
        <v>2.2000000000000002</v>
      </c>
      <c r="E11" s="37">
        <v>2.7</v>
      </c>
      <c r="F11" s="37">
        <v>2.8</v>
      </c>
      <c r="G11" s="37">
        <v>2.1</v>
      </c>
      <c r="H11" s="37">
        <v>2.1</v>
      </c>
      <c r="I11" s="37">
        <v>2.6</v>
      </c>
      <c r="J11" s="37">
        <v>2.1</v>
      </c>
      <c r="K11" s="37" t="s">
        <v>263</v>
      </c>
      <c r="L11" s="37" t="s">
        <v>264</v>
      </c>
      <c r="M11" s="37">
        <v>2.2999999999999998</v>
      </c>
      <c r="N11" s="37">
        <v>2.4</v>
      </c>
    </row>
    <row r="12" spans="1:14" s="12" customFormat="1" ht="14.15" customHeight="1" x14ac:dyDescent="0.2">
      <c r="A12" s="8">
        <v>4</v>
      </c>
      <c r="B12" s="37">
        <v>1.7</v>
      </c>
      <c r="C12" s="37">
        <v>2.1</v>
      </c>
      <c r="D12" s="37">
        <v>2.4</v>
      </c>
      <c r="E12" s="37">
        <v>2.4</v>
      </c>
      <c r="F12" s="37">
        <v>2.1</v>
      </c>
      <c r="G12" s="37">
        <v>2.5</v>
      </c>
      <c r="H12" s="37">
        <v>2.2000000000000002</v>
      </c>
      <c r="I12" s="37">
        <v>2.4</v>
      </c>
      <c r="J12" s="37">
        <v>2.2999999999999998</v>
      </c>
      <c r="K12" s="37">
        <v>2.1</v>
      </c>
      <c r="L12" s="37">
        <v>1.7</v>
      </c>
      <c r="M12" s="37">
        <v>2.1</v>
      </c>
      <c r="N12" s="37">
        <v>2.2000000000000002</v>
      </c>
    </row>
    <row r="13" spans="1:14" s="12" customFormat="1" ht="14.15" customHeight="1" x14ac:dyDescent="0.2">
      <c r="A13" s="8">
        <v>5</v>
      </c>
      <c r="B13" s="37">
        <v>1.7</v>
      </c>
      <c r="C13" s="37">
        <v>2.2000000000000002</v>
      </c>
      <c r="D13" s="37">
        <v>2.1</v>
      </c>
      <c r="E13" s="37">
        <v>2.9</v>
      </c>
      <c r="F13" s="37">
        <v>2.6</v>
      </c>
      <c r="G13" s="37">
        <v>2.2000000000000002</v>
      </c>
      <c r="H13" s="37">
        <v>2.9</v>
      </c>
      <c r="I13" s="37">
        <v>2.4</v>
      </c>
      <c r="J13" s="37">
        <v>2.2999999999999998</v>
      </c>
      <c r="K13" s="37">
        <v>1.7</v>
      </c>
      <c r="L13" s="37">
        <v>2.4</v>
      </c>
      <c r="M13" s="37">
        <v>2.2000000000000002</v>
      </c>
      <c r="N13" s="37">
        <v>2.2999999999999998</v>
      </c>
    </row>
    <row r="14" spans="1:14" s="12" customFormat="1" ht="14.15" customHeight="1" x14ac:dyDescent="0.2">
      <c r="A14" s="8">
        <v>6</v>
      </c>
      <c r="B14" s="37">
        <v>2.2000000000000002</v>
      </c>
      <c r="C14" s="37">
        <v>2.1</v>
      </c>
      <c r="D14" s="37">
        <v>2.4</v>
      </c>
      <c r="E14" s="37">
        <v>2.1</v>
      </c>
      <c r="F14" s="37">
        <v>2.5</v>
      </c>
      <c r="G14" s="37">
        <v>2.2999999999999998</v>
      </c>
      <c r="H14" s="37">
        <v>2.6</v>
      </c>
      <c r="I14" s="37">
        <v>2</v>
      </c>
      <c r="J14" s="37">
        <v>2.6</v>
      </c>
      <c r="K14" s="37">
        <v>1.9</v>
      </c>
      <c r="L14" s="37">
        <v>2</v>
      </c>
      <c r="M14" s="37">
        <v>2.2000000000000002</v>
      </c>
      <c r="N14" s="37">
        <v>2.2000000000000002</v>
      </c>
    </row>
    <row r="15" spans="1:14" s="12" customFormat="1" ht="5.15" customHeight="1" x14ac:dyDescent="0.2">
      <c r="A15" s="66"/>
      <c r="B15" s="9"/>
      <c r="C15" s="9"/>
      <c r="D15" s="9"/>
      <c r="E15" s="9"/>
      <c r="F15" s="9"/>
      <c r="G15" s="9"/>
      <c r="H15" s="9"/>
      <c r="I15" s="9"/>
      <c r="J15" s="9"/>
      <c r="K15" s="9"/>
      <c r="L15" s="9"/>
      <c r="M15" s="9"/>
      <c r="N15" s="9"/>
    </row>
    <row r="16" spans="1:14" s="12" customFormat="1" ht="15" customHeight="1" x14ac:dyDescent="0.2"/>
    <row r="17" spans="1:14" s="77" customFormat="1" ht="15" customHeight="1" x14ac:dyDescent="0.2">
      <c r="A17" s="20" t="s">
        <v>250</v>
      </c>
      <c r="B17" s="12"/>
      <c r="C17" s="12"/>
      <c r="D17" s="12"/>
      <c r="E17" s="12"/>
      <c r="F17" s="80"/>
      <c r="G17" s="80"/>
      <c r="H17" s="80"/>
      <c r="I17" s="80"/>
      <c r="J17" s="80"/>
      <c r="K17" s="80"/>
      <c r="L17" s="80"/>
      <c r="M17" s="9"/>
      <c r="N17" s="65" t="s">
        <v>88</v>
      </c>
    </row>
    <row r="18" spans="1:14" s="77" customFormat="1" ht="5.15" customHeight="1" x14ac:dyDescent="0.2">
      <c r="A18" s="69"/>
      <c r="B18" s="25"/>
      <c r="C18" s="25"/>
      <c r="D18" s="25"/>
      <c r="E18" s="25"/>
      <c r="F18" s="67"/>
      <c r="G18" s="67"/>
      <c r="H18" s="67"/>
      <c r="I18" s="67"/>
      <c r="J18" s="67"/>
      <c r="K18" s="67"/>
      <c r="L18" s="67"/>
      <c r="M18" s="67"/>
      <c r="N18" s="68"/>
    </row>
    <row r="19" spans="1:14" s="80" customFormat="1" ht="14.15" customHeight="1" x14ac:dyDescent="0.2">
      <c r="A19" s="186" t="s">
        <v>81</v>
      </c>
      <c r="B19" s="77" t="s">
        <v>79</v>
      </c>
      <c r="C19" s="77" t="s">
        <v>164</v>
      </c>
      <c r="D19" s="77" t="s">
        <v>185</v>
      </c>
      <c r="E19" s="77" t="s">
        <v>198</v>
      </c>
      <c r="F19" s="77" t="s">
        <v>187</v>
      </c>
      <c r="G19" s="77" t="s">
        <v>208</v>
      </c>
      <c r="H19" s="77" t="s">
        <v>170</v>
      </c>
      <c r="I19" s="77" t="s">
        <v>171</v>
      </c>
      <c r="J19" s="77" t="s">
        <v>205</v>
      </c>
      <c r="K19" s="77" t="s">
        <v>203</v>
      </c>
      <c r="L19" s="77" t="s">
        <v>193</v>
      </c>
      <c r="M19" s="77" t="s">
        <v>195</v>
      </c>
      <c r="N19" s="77" t="s">
        <v>80</v>
      </c>
    </row>
    <row r="20" spans="1:14" s="80" customFormat="1" ht="14.15" customHeight="1" x14ac:dyDescent="0.2">
      <c r="A20" s="186"/>
      <c r="B20" s="37">
        <v>1.9</v>
      </c>
      <c r="C20" s="37">
        <v>2.2999999999999998</v>
      </c>
      <c r="D20" s="37">
        <v>2.5</v>
      </c>
      <c r="E20" s="37">
        <v>2.5</v>
      </c>
      <c r="F20" s="37">
        <v>2.6</v>
      </c>
      <c r="G20" s="37">
        <v>2.2999999999999998</v>
      </c>
      <c r="H20" s="37">
        <v>2.2999999999999998</v>
      </c>
      <c r="I20" s="37">
        <v>2.4</v>
      </c>
      <c r="J20" s="37">
        <v>2.2999999999999998</v>
      </c>
      <c r="K20" s="37">
        <v>1.9</v>
      </c>
      <c r="L20" s="37">
        <v>1.8</v>
      </c>
      <c r="M20" s="37">
        <v>2</v>
      </c>
      <c r="N20" s="37">
        <v>2.2999999999999998</v>
      </c>
    </row>
    <row r="21" spans="1:14" s="77" customFormat="1" ht="5.15" customHeight="1" x14ac:dyDescent="0.2">
      <c r="A21" s="71"/>
      <c r="B21" s="65"/>
      <c r="C21" s="65"/>
      <c r="D21" s="65"/>
      <c r="E21" s="65"/>
      <c r="F21" s="65"/>
      <c r="G21" s="65"/>
      <c r="H21" s="65"/>
      <c r="I21" s="65"/>
      <c r="J21" s="65"/>
      <c r="K21" s="65"/>
      <c r="L21" s="65"/>
      <c r="M21" s="65"/>
      <c r="N21" s="70"/>
    </row>
    <row r="22" spans="1:14" s="77" customFormat="1" ht="17.5" customHeight="1" x14ac:dyDescent="0.2">
      <c r="A22" s="20"/>
      <c r="B22" s="12"/>
      <c r="C22" s="80"/>
      <c r="D22" s="80"/>
      <c r="E22" s="80"/>
      <c r="F22" s="80"/>
      <c r="G22" s="80"/>
      <c r="H22" s="80"/>
      <c r="I22" s="80"/>
      <c r="J22" s="25"/>
      <c r="K22" s="25"/>
      <c r="L22" s="25"/>
      <c r="M22" s="25"/>
      <c r="N22" s="67" t="s">
        <v>249</v>
      </c>
    </row>
    <row r="23" spans="1:14" s="12" customFormat="1" ht="28.5" customHeight="1" x14ac:dyDescent="0.2">
      <c r="A23" s="188" t="s">
        <v>82</v>
      </c>
      <c r="B23" s="188"/>
      <c r="C23" s="188"/>
      <c r="D23" s="188"/>
      <c r="E23" s="188"/>
      <c r="F23" s="188"/>
      <c r="G23" s="188"/>
      <c r="H23" s="188"/>
      <c r="I23" s="188"/>
      <c r="J23" s="188"/>
      <c r="K23" s="188"/>
      <c r="L23" s="188"/>
      <c r="M23" s="188"/>
      <c r="N23" s="188"/>
    </row>
    <row r="24" spans="1:14" s="12" customFormat="1" ht="17.5" customHeight="1" x14ac:dyDescent="0.2">
      <c r="A24" s="76"/>
      <c r="B24" s="76"/>
      <c r="C24" s="76"/>
      <c r="D24" s="76"/>
      <c r="E24" s="76"/>
      <c r="F24" s="76"/>
      <c r="G24" s="76"/>
      <c r="H24" s="76"/>
      <c r="I24" s="76"/>
      <c r="J24" s="76"/>
      <c r="K24" s="76"/>
      <c r="L24" s="76"/>
      <c r="M24" s="76"/>
      <c r="N24" s="76"/>
    </row>
    <row r="25" spans="1:14" s="77" customFormat="1" ht="17.5" customHeight="1" x14ac:dyDescent="0.2">
      <c r="B25" s="12"/>
      <c r="C25" s="80"/>
      <c r="D25" s="80"/>
      <c r="E25" s="80"/>
      <c r="F25" s="80"/>
      <c r="G25" s="80"/>
      <c r="H25" s="80"/>
      <c r="I25" s="80"/>
      <c r="J25" s="80"/>
      <c r="K25" s="80"/>
      <c r="L25" s="80"/>
      <c r="M25" s="80"/>
    </row>
    <row r="26" spans="1:14" s="2" customFormat="1" ht="20.149999999999999" customHeight="1" x14ac:dyDescent="0.2">
      <c r="A26" s="11" t="s">
        <v>89</v>
      </c>
      <c r="B26" s="7"/>
      <c r="C26" s="7"/>
      <c r="D26" s="7"/>
      <c r="E26" s="7"/>
      <c r="F26" s="7"/>
      <c r="G26" s="7"/>
      <c r="H26" s="7"/>
      <c r="I26" s="7"/>
    </row>
    <row r="27" spans="1:14" ht="15.75" customHeight="1" x14ac:dyDescent="0.2">
      <c r="J27" s="9"/>
      <c r="K27" s="9"/>
      <c r="L27" s="9"/>
      <c r="M27" s="9"/>
      <c r="N27" s="65" t="s">
        <v>90</v>
      </c>
    </row>
    <row r="28" spans="1:14" s="77" customFormat="1" ht="10" customHeight="1" x14ac:dyDescent="0.2">
      <c r="A28" s="196" t="s">
        <v>78</v>
      </c>
      <c r="B28" s="192" t="s">
        <v>79</v>
      </c>
      <c r="C28" s="192" t="s">
        <v>164</v>
      </c>
      <c r="D28" s="192" t="s">
        <v>185</v>
      </c>
      <c r="E28" s="192" t="s">
        <v>207</v>
      </c>
      <c r="F28" s="192" t="s">
        <v>209</v>
      </c>
      <c r="G28" s="192" t="s">
        <v>180</v>
      </c>
      <c r="H28" s="192" t="s">
        <v>170</v>
      </c>
      <c r="I28" s="192" t="s">
        <v>210</v>
      </c>
      <c r="J28" s="192" t="s">
        <v>172</v>
      </c>
      <c r="K28" s="192" t="s">
        <v>211</v>
      </c>
      <c r="L28" s="192" t="s">
        <v>204</v>
      </c>
      <c r="M28" s="192" t="s">
        <v>183</v>
      </c>
      <c r="N28" s="194" t="s">
        <v>91</v>
      </c>
    </row>
    <row r="29" spans="1:14" s="77" customFormat="1" ht="10" customHeight="1" x14ac:dyDescent="0.2">
      <c r="A29" s="150"/>
      <c r="B29" s="193"/>
      <c r="C29" s="193"/>
      <c r="D29" s="193"/>
      <c r="E29" s="193"/>
      <c r="F29" s="193"/>
      <c r="G29" s="193"/>
      <c r="H29" s="193"/>
      <c r="I29" s="193"/>
      <c r="J29" s="193"/>
      <c r="K29" s="193"/>
      <c r="L29" s="193"/>
      <c r="M29" s="193"/>
      <c r="N29" s="195"/>
    </row>
    <row r="30" spans="1:14" s="77" customFormat="1" ht="5.15" customHeight="1" x14ac:dyDescent="0.2">
      <c r="A30" s="69"/>
      <c r="B30" s="80"/>
      <c r="C30" s="80"/>
      <c r="D30" s="80"/>
      <c r="E30" s="80"/>
      <c r="F30" s="80"/>
      <c r="G30" s="80"/>
      <c r="H30" s="80"/>
      <c r="I30" s="80"/>
      <c r="J30" s="80"/>
      <c r="K30" s="80"/>
      <c r="L30" s="80"/>
      <c r="M30" s="80"/>
      <c r="N30" s="80"/>
    </row>
    <row r="31" spans="1:14" s="7" customFormat="1" ht="14.15" customHeight="1" x14ac:dyDescent="0.2">
      <c r="A31" s="8" t="s">
        <v>275</v>
      </c>
      <c r="B31" s="38">
        <v>199</v>
      </c>
      <c r="C31" s="38">
        <v>62</v>
      </c>
      <c r="D31" s="38">
        <v>158.5</v>
      </c>
      <c r="E31" s="38">
        <v>181</v>
      </c>
      <c r="F31" s="38">
        <v>112.5</v>
      </c>
      <c r="G31" s="38">
        <v>169.5</v>
      </c>
      <c r="H31" s="38">
        <v>450.5</v>
      </c>
      <c r="I31" s="38">
        <v>167</v>
      </c>
      <c r="J31" s="38">
        <v>482.5</v>
      </c>
      <c r="K31" s="38">
        <v>47.5</v>
      </c>
      <c r="L31" s="38">
        <v>185.5</v>
      </c>
      <c r="M31" s="38">
        <v>63</v>
      </c>
      <c r="N31" s="38">
        <v>2278.5</v>
      </c>
    </row>
    <row r="32" spans="1:14" s="7" customFormat="1" ht="14.15" customHeight="1" x14ac:dyDescent="0.2">
      <c r="A32" s="8">
        <v>28</v>
      </c>
      <c r="B32" s="38">
        <v>93.5</v>
      </c>
      <c r="C32" s="38">
        <v>140</v>
      </c>
      <c r="D32" s="38">
        <v>169</v>
      </c>
      <c r="E32" s="38">
        <v>145.5</v>
      </c>
      <c r="F32" s="38">
        <v>169</v>
      </c>
      <c r="G32" s="38">
        <v>202</v>
      </c>
      <c r="H32" s="38">
        <v>107.5</v>
      </c>
      <c r="I32" s="38">
        <v>258</v>
      </c>
      <c r="J32" s="38">
        <v>345</v>
      </c>
      <c r="K32" s="38">
        <v>147</v>
      </c>
      <c r="L32" s="38">
        <v>162.5</v>
      </c>
      <c r="M32" s="38">
        <v>111.5</v>
      </c>
      <c r="N32" s="38">
        <v>2050.5</v>
      </c>
    </row>
    <row r="33" spans="1:14" s="7" customFormat="1" ht="14.15" customHeight="1" x14ac:dyDescent="0.2">
      <c r="A33" s="8">
        <v>29</v>
      </c>
      <c r="B33" s="38">
        <v>39</v>
      </c>
      <c r="C33" s="38">
        <v>82</v>
      </c>
      <c r="D33" s="38">
        <v>108.5</v>
      </c>
      <c r="E33" s="38">
        <v>189.5</v>
      </c>
      <c r="F33" s="38">
        <v>77.5</v>
      </c>
      <c r="G33" s="38">
        <v>97</v>
      </c>
      <c r="H33" s="38">
        <v>73.5</v>
      </c>
      <c r="I33" s="38">
        <v>138</v>
      </c>
      <c r="J33" s="38">
        <v>241</v>
      </c>
      <c r="K33" s="38">
        <v>452</v>
      </c>
      <c r="L33" s="38">
        <v>64.5</v>
      </c>
      <c r="M33" s="38">
        <v>24</v>
      </c>
      <c r="N33" s="38">
        <v>1586.5</v>
      </c>
    </row>
    <row r="34" spans="1:14" s="7" customFormat="1" ht="14.15" customHeight="1" x14ac:dyDescent="0.2">
      <c r="A34" s="8">
        <v>30</v>
      </c>
      <c r="B34" s="38">
        <v>79.5</v>
      </c>
      <c r="C34" s="38">
        <v>11</v>
      </c>
      <c r="D34" s="38">
        <v>224</v>
      </c>
      <c r="E34" s="38">
        <v>166.5</v>
      </c>
      <c r="F34" s="38">
        <v>244.5</v>
      </c>
      <c r="G34" s="38">
        <v>280.5</v>
      </c>
      <c r="H34" s="38">
        <v>109</v>
      </c>
      <c r="I34" s="38">
        <v>103</v>
      </c>
      <c r="J34" s="38">
        <v>458</v>
      </c>
      <c r="K34" s="38">
        <v>60</v>
      </c>
      <c r="L34" s="38">
        <v>42.5</v>
      </c>
      <c r="M34" s="38">
        <v>90</v>
      </c>
      <c r="N34" s="38">
        <v>1868.5</v>
      </c>
    </row>
    <row r="35" spans="1:14" s="7" customFormat="1" ht="14.15" customHeight="1" x14ac:dyDescent="0.2">
      <c r="A35" s="8" t="s">
        <v>230</v>
      </c>
      <c r="B35" s="38">
        <v>31</v>
      </c>
      <c r="C35" s="38">
        <v>75</v>
      </c>
      <c r="D35" s="38">
        <v>101.5</v>
      </c>
      <c r="E35" s="38">
        <v>169.5</v>
      </c>
      <c r="F35" s="38">
        <v>130</v>
      </c>
      <c r="G35" s="38">
        <v>228</v>
      </c>
      <c r="H35" s="38">
        <v>211.5</v>
      </c>
      <c r="I35" s="38">
        <v>219.5</v>
      </c>
      <c r="J35" s="38">
        <v>136.5</v>
      </c>
      <c r="K35" s="38">
        <v>570</v>
      </c>
      <c r="L35" s="38">
        <v>147.5</v>
      </c>
      <c r="M35" s="38">
        <v>99.5</v>
      </c>
      <c r="N35" s="38">
        <v>2119.5</v>
      </c>
    </row>
    <row r="36" spans="1:14" s="7" customFormat="1" ht="14.15" customHeight="1" x14ac:dyDescent="0.2">
      <c r="A36" s="8">
        <v>2</v>
      </c>
      <c r="B36" s="38">
        <v>94.5</v>
      </c>
      <c r="C36" s="38">
        <v>108</v>
      </c>
      <c r="D36" s="38">
        <v>218</v>
      </c>
      <c r="E36" s="38">
        <v>171.5</v>
      </c>
      <c r="F36" s="38">
        <v>102.5</v>
      </c>
      <c r="G36" s="38">
        <v>324.5</v>
      </c>
      <c r="H36" s="38">
        <v>817.5</v>
      </c>
      <c r="I36" s="38">
        <v>72</v>
      </c>
      <c r="J36" s="38">
        <v>142.5</v>
      </c>
      <c r="K36" s="38">
        <v>172</v>
      </c>
      <c r="L36" s="38">
        <v>32</v>
      </c>
      <c r="M36" s="38">
        <v>21</v>
      </c>
      <c r="N36" s="38">
        <f>SUM(B36:M36)</f>
        <v>2276</v>
      </c>
    </row>
    <row r="37" spans="1:14" s="7" customFormat="1" ht="14.15" customHeight="1" x14ac:dyDescent="0.2">
      <c r="A37" s="8">
        <v>3</v>
      </c>
      <c r="B37" s="38">
        <v>51.5</v>
      </c>
      <c r="C37" s="38" t="s">
        <v>265</v>
      </c>
      <c r="D37" s="38">
        <v>164.5</v>
      </c>
      <c r="E37" s="38">
        <v>166.5</v>
      </c>
      <c r="F37" s="38">
        <v>214</v>
      </c>
      <c r="G37" s="38">
        <v>114</v>
      </c>
      <c r="H37" s="38">
        <v>542.5</v>
      </c>
      <c r="I37" s="38">
        <v>220.5</v>
      </c>
      <c r="J37" s="38">
        <v>278.5</v>
      </c>
      <c r="K37" s="38" t="s">
        <v>266</v>
      </c>
      <c r="L37" s="38" t="s">
        <v>272</v>
      </c>
      <c r="M37" s="38">
        <v>98</v>
      </c>
      <c r="N37" s="38">
        <v>2061</v>
      </c>
    </row>
    <row r="38" spans="1:14" s="7" customFormat="1" ht="14.15" customHeight="1" x14ac:dyDescent="0.2">
      <c r="A38" s="8">
        <v>4</v>
      </c>
      <c r="B38" s="38">
        <v>24.5</v>
      </c>
      <c r="C38" s="38">
        <v>49</v>
      </c>
      <c r="D38" s="38">
        <v>115</v>
      </c>
      <c r="E38" s="38">
        <v>295.5</v>
      </c>
      <c r="F38" s="38">
        <v>215.5</v>
      </c>
      <c r="G38" s="38">
        <v>123.5</v>
      </c>
      <c r="H38" s="38">
        <v>225.5</v>
      </c>
      <c r="I38" s="38">
        <v>247.5</v>
      </c>
      <c r="J38" s="38">
        <v>341</v>
      </c>
      <c r="K38" s="38">
        <v>117.5</v>
      </c>
      <c r="L38" s="38">
        <v>99.5</v>
      </c>
      <c r="M38" s="38">
        <v>42</v>
      </c>
      <c r="N38" s="38">
        <v>1896</v>
      </c>
    </row>
    <row r="39" spans="1:14" s="7" customFormat="1" ht="14.15" customHeight="1" x14ac:dyDescent="0.2">
      <c r="A39" s="8">
        <v>5</v>
      </c>
      <c r="B39" s="38">
        <v>33</v>
      </c>
      <c r="C39" s="38">
        <v>64.5</v>
      </c>
      <c r="D39" s="38">
        <v>162.5</v>
      </c>
      <c r="E39" s="38">
        <v>177</v>
      </c>
      <c r="F39" s="38">
        <v>237</v>
      </c>
      <c r="G39" s="38">
        <v>474.5</v>
      </c>
      <c r="H39" s="38">
        <v>140</v>
      </c>
      <c r="I39" s="38">
        <v>286.5</v>
      </c>
      <c r="J39" s="38">
        <v>169</v>
      </c>
      <c r="K39" s="38">
        <v>145.5</v>
      </c>
      <c r="L39" s="38">
        <v>87</v>
      </c>
      <c r="M39" s="38">
        <v>67</v>
      </c>
      <c r="N39" s="38">
        <v>2043.5</v>
      </c>
    </row>
    <row r="40" spans="1:14" s="7" customFormat="1" ht="14.15" customHeight="1" x14ac:dyDescent="0.2">
      <c r="A40" s="8">
        <v>6</v>
      </c>
      <c r="B40" s="38">
        <v>73</v>
      </c>
      <c r="C40" s="38">
        <v>167</v>
      </c>
      <c r="D40" s="38">
        <v>229.5</v>
      </c>
      <c r="E40" s="38">
        <v>154.5</v>
      </c>
      <c r="F40" s="38" t="s">
        <v>281</v>
      </c>
      <c r="G40" s="38">
        <v>518</v>
      </c>
      <c r="H40" s="38">
        <v>185.5</v>
      </c>
      <c r="I40" s="38">
        <v>457</v>
      </c>
      <c r="J40" s="38">
        <v>97.5</v>
      </c>
      <c r="K40" s="38">
        <v>233.5</v>
      </c>
      <c r="L40" s="38">
        <v>227.5</v>
      </c>
      <c r="M40" s="38">
        <v>2</v>
      </c>
      <c r="N40" s="38">
        <v>2680</v>
      </c>
    </row>
    <row r="41" spans="1:14" s="7" customFormat="1" ht="5.15" customHeight="1" x14ac:dyDescent="0.2">
      <c r="A41" s="39"/>
      <c r="B41" s="9"/>
      <c r="C41" s="9"/>
      <c r="D41" s="9"/>
      <c r="E41" s="9"/>
      <c r="F41" s="9"/>
      <c r="G41" s="9"/>
      <c r="H41" s="9"/>
      <c r="I41" s="9"/>
      <c r="J41" s="9"/>
      <c r="K41" s="9"/>
      <c r="L41" s="9"/>
      <c r="M41" s="9"/>
      <c r="N41" s="9"/>
    </row>
    <row r="42" spans="1:14" s="7" customFormat="1" ht="15" customHeight="1" x14ac:dyDescent="0.2">
      <c r="B42" s="12"/>
      <c r="C42" s="12"/>
      <c r="D42" s="12"/>
      <c r="E42" s="12"/>
      <c r="F42" s="12"/>
      <c r="G42" s="12"/>
      <c r="H42" s="12"/>
      <c r="I42" s="12"/>
      <c r="J42" s="12"/>
      <c r="K42" s="12"/>
      <c r="L42" s="12"/>
      <c r="M42" s="12"/>
      <c r="N42" s="12"/>
    </row>
    <row r="43" spans="1:14" s="77" customFormat="1" ht="15" customHeight="1" x14ac:dyDescent="0.2">
      <c r="A43" s="9" t="s">
        <v>247</v>
      </c>
      <c r="B43" s="9"/>
      <c r="C43" s="9"/>
      <c r="D43" s="9"/>
      <c r="E43" s="9"/>
      <c r="F43" s="65"/>
      <c r="G43" s="65"/>
      <c r="H43" s="65"/>
      <c r="I43" s="65"/>
      <c r="J43" s="65"/>
      <c r="K43" s="65"/>
      <c r="L43" s="65"/>
      <c r="M43" s="191" t="s">
        <v>92</v>
      </c>
      <c r="N43" s="191"/>
    </row>
    <row r="44" spans="1:14" s="77" customFormat="1" ht="5.15" customHeight="1" x14ac:dyDescent="0.2">
      <c r="A44" s="69"/>
      <c r="B44" s="12"/>
      <c r="C44" s="12"/>
      <c r="D44" s="12"/>
      <c r="E44" s="12"/>
      <c r="F44" s="80"/>
      <c r="G44" s="80"/>
      <c r="H44" s="80"/>
      <c r="I44" s="80"/>
      <c r="J44" s="80"/>
      <c r="K44" s="80"/>
      <c r="L44" s="80"/>
      <c r="M44" s="80"/>
      <c r="N44" s="80"/>
    </row>
    <row r="45" spans="1:14" s="77" customFormat="1" ht="14.15" customHeight="1" x14ac:dyDescent="0.2">
      <c r="A45" s="186" t="s">
        <v>81</v>
      </c>
      <c r="B45" s="77" t="s">
        <v>79</v>
      </c>
      <c r="C45" s="77" t="s">
        <v>212</v>
      </c>
      <c r="D45" s="77" t="s">
        <v>185</v>
      </c>
      <c r="E45" s="77" t="s">
        <v>198</v>
      </c>
      <c r="F45" s="77" t="s">
        <v>187</v>
      </c>
      <c r="G45" s="77" t="s">
        <v>180</v>
      </c>
      <c r="H45" s="77" t="s">
        <v>170</v>
      </c>
      <c r="I45" s="77" t="s">
        <v>213</v>
      </c>
      <c r="J45" s="77" t="s">
        <v>172</v>
      </c>
      <c r="K45" s="77" t="s">
        <v>214</v>
      </c>
      <c r="L45" s="77" t="s">
        <v>193</v>
      </c>
      <c r="M45" s="77" t="s">
        <v>195</v>
      </c>
      <c r="N45" s="40" t="s">
        <v>91</v>
      </c>
    </row>
    <row r="46" spans="1:14" s="77" customFormat="1" ht="14.15" customHeight="1" x14ac:dyDescent="0.2">
      <c r="A46" s="186"/>
      <c r="B46" s="38">
        <v>73.2</v>
      </c>
      <c r="C46" s="38">
        <v>91.6</v>
      </c>
      <c r="D46" s="38">
        <v>154.9</v>
      </c>
      <c r="E46" s="38">
        <v>152.80000000000001</v>
      </c>
      <c r="F46" s="38">
        <v>158.69999999999999</v>
      </c>
      <c r="G46" s="38">
        <v>212.7</v>
      </c>
      <c r="H46" s="38">
        <v>223.4</v>
      </c>
      <c r="I46" s="38">
        <v>168.5</v>
      </c>
      <c r="J46" s="38">
        <v>241.8</v>
      </c>
      <c r="K46" s="38">
        <v>215.7</v>
      </c>
      <c r="L46" s="38">
        <v>110.7</v>
      </c>
      <c r="M46" s="38">
        <v>65.099999999999994</v>
      </c>
      <c r="N46" s="38">
        <v>1868.2</v>
      </c>
    </row>
    <row r="47" spans="1:14" s="7" customFormat="1" ht="5.15" customHeight="1" x14ac:dyDescent="0.2">
      <c r="A47" s="39"/>
      <c r="B47" s="3"/>
      <c r="C47" s="3"/>
      <c r="D47" s="3"/>
      <c r="E47" s="3"/>
      <c r="F47" s="3"/>
      <c r="G47" s="3"/>
      <c r="H47" s="3"/>
      <c r="I47" s="3"/>
      <c r="J47" s="3"/>
      <c r="K47" s="3"/>
      <c r="L47" s="3"/>
      <c r="M47" s="3"/>
      <c r="N47" s="3"/>
    </row>
    <row r="48" spans="1:14" s="7" customFormat="1" ht="15" customHeight="1" x14ac:dyDescent="0.2">
      <c r="A48" s="12"/>
      <c r="J48" s="25"/>
      <c r="K48" s="25"/>
      <c r="L48" s="25"/>
      <c r="M48" s="25"/>
      <c r="N48" s="67" t="s">
        <v>249</v>
      </c>
    </row>
    <row r="49" spans="1:14" s="12" customFormat="1" ht="27" customHeight="1" x14ac:dyDescent="0.2">
      <c r="A49" s="188" t="s">
        <v>82</v>
      </c>
      <c r="B49" s="188"/>
      <c r="C49" s="188"/>
      <c r="D49" s="188"/>
      <c r="E49" s="188"/>
      <c r="F49" s="188"/>
      <c r="G49" s="188"/>
      <c r="H49" s="188"/>
      <c r="I49" s="188"/>
      <c r="J49" s="188"/>
      <c r="K49" s="188"/>
      <c r="L49" s="188"/>
      <c r="M49" s="188"/>
      <c r="N49" s="188"/>
    </row>
    <row r="50" spans="1:14" s="4" customFormat="1" x14ac:dyDescent="0.2"/>
    <row r="51" spans="1:14" s="4" customFormat="1" x14ac:dyDescent="0.2"/>
    <row r="52" spans="1:14" s="4" customFormat="1" x14ac:dyDescent="0.2"/>
    <row r="53" spans="1:14" s="4" customFormat="1" x14ac:dyDescent="0.2"/>
    <row r="54" spans="1:14" s="4" customFormat="1" x14ac:dyDescent="0.2"/>
    <row r="55" spans="1:14" s="4" customFormat="1" x14ac:dyDescent="0.2"/>
    <row r="56" spans="1:14" s="4" customFormat="1" x14ac:dyDescent="0.2"/>
    <row r="57" spans="1:14" s="4" customFormat="1" x14ac:dyDescent="0.2"/>
    <row r="58" spans="1:14" s="4" customFormat="1" x14ac:dyDescent="0.2"/>
    <row r="59" spans="1:14" s="4" customFormat="1" x14ac:dyDescent="0.2"/>
    <row r="60" spans="1:14" s="4" customFormat="1" x14ac:dyDescent="0.2"/>
    <row r="61" spans="1:14" s="4" customFormat="1" x14ac:dyDescent="0.2"/>
    <row r="62" spans="1:14" s="4" customFormat="1" x14ac:dyDescent="0.2"/>
    <row r="63" spans="1:14" s="4" customFormat="1" x14ac:dyDescent="0.2"/>
    <row r="64" spans="1:14" s="4" customFormat="1" x14ac:dyDescent="0.2"/>
    <row r="65" s="4" customFormat="1" x14ac:dyDescent="0.2"/>
    <row r="66" s="4" customFormat="1" x14ac:dyDescent="0.2"/>
    <row r="67" s="4" customFormat="1" x14ac:dyDescent="0.2"/>
    <row r="68" s="4" customFormat="1" x14ac:dyDescent="0.2"/>
    <row r="69" s="4" customFormat="1" x14ac:dyDescent="0.2"/>
    <row r="70" s="4" customFormat="1" x14ac:dyDescent="0.2"/>
  </sheetData>
  <mergeCells count="19">
    <mergeCell ref="A19:A20"/>
    <mergeCell ref="A23:N23"/>
    <mergeCell ref="A28:A29"/>
    <mergeCell ref="B28:B29"/>
    <mergeCell ref="C28:C29"/>
    <mergeCell ref="D28:D29"/>
    <mergeCell ref="E28:E29"/>
    <mergeCell ref="F28:F29"/>
    <mergeCell ref="G28:G29"/>
    <mergeCell ref="H28:H29"/>
    <mergeCell ref="M43:N43"/>
    <mergeCell ref="A45:A46"/>
    <mergeCell ref="A49:N49"/>
    <mergeCell ref="I28:I29"/>
    <mergeCell ref="J28:J29"/>
    <mergeCell ref="K28:K29"/>
    <mergeCell ref="L28:L29"/>
    <mergeCell ref="M28:M29"/>
    <mergeCell ref="N28:N29"/>
  </mergeCells>
  <phoneticPr fontId="1"/>
  <printOptions horizontalCentered="1"/>
  <pageMargins left="0.98425196850393704" right="0.98425196850393704" top="1.1811023622047245" bottom="1.1811023622047245" header="0.78740157480314965" footer="0.59055118110236227"/>
  <pageSetup paperSize="9" scale="94" firstPageNumber="13" orientation="portrait" useFirstPageNumber="1" r:id="rId1"/>
  <headerFooter scaleWithDoc="0" alignWithMargins="0">
    <oddHeader>&amp;C&amp;12Ａ　土地・気象</oddHeader>
    <oddFooter>&amp;C&amp;12&amp;P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56"/>
  <sheetViews>
    <sheetView zoomScaleNormal="100" workbookViewId="0"/>
  </sheetViews>
  <sheetFormatPr defaultColWidth="9.09765625" defaultRowHeight="12" x14ac:dyDescent="0.2"/>
  <cols>
    <col min="1" max="1" width="7.09765625" style="10" customWidth="1"/>
    <col min="2" max="4" width="9.69921875" style="10" customWidth="1"/>
    <col min="5" max="5" width="7" style="10" customWidth="1"/>
    <col min="6" max="6" width="8.59765625" style="10" customWidth="1"/>
    <col min="7" max="7" width="7.59765625" style="10" customWidth="1"/>
    <col min="8" max="8" width="5.69921875" style="10" customWidth="1"/>
    <col min="9" max="10" width="9.69921875" style="10" customWidth="1"/>
    <col min="11" max="11" width="7.69921875" style="10" customWidth="1"/>
    <col min="12" max="12" width="12.69921875" style="10" customWidth="1"/>
    <col min="13" max="16384" width="9.09765625" style="10"/>
  </cols>
  <sheetData>
    <row r="1" spans="1:12" s="2" customFormat="1" ht="18" customHeight="1" x14ac:dyDescent="0.2">
      <c r="A1" s="11" t="s">
        <v>93</v>
      </c>
      <c r="B1" s="41"/>
      <c r="C1" s="42"/>
      <c r="D1" s="7"/>
      <c r="E1" s="7"/>
      <c r="F1" s="7"/>
      <c r="G1" s="7"/>
    </row>
    <row r="2" spans="1:12" s="2" customFormat="1" ht="15" customHeight="1" x14ac:dyDescent="0.2">
      <c r="I2" s="9"/>
      <c r="J2" s="9"/>
      <c r="K2" s="65" t="s">
        <v>282</v>
      </c>
    </row>
    <row r="3" spans="1:12" s="83" customFormat="1" ht="20.149999999999999" customHeight="1" x14ac:dyDescent="0.2">
      <c r="A3" s="73" t="s">
        <v>94</v>
      </c>
      <c r="B3" s="6" t="s">
        <v>95</v>
      </c>
      <c r="C3" s="6" t="s">
        <v>96</v>
      </c>
      <c r="D3" s="227" t="s">
        <v>97</v>
      </c>
      <c r="E3" s="228"/>
      <c r="F3" s="227" t="s">
        <v>98</v>
      </c>
      <c r="G3" s="229"/>
      <c r="H3" s="228"/>
      <c r="I3" s="227" t="s">
        <v>99</v>
      </c>
      <c r="J3" s="229"/>
      <c r="K3" s="229"/>
      <c r="L3" s="77"/>
    </row>
    <row r="4" spans="1:12" s="83" customFormat="1" ht="15" customHeight="1" x14ac:dyDescent="0.2">
      <c r="A4" s="75" t="s">
        <v>100</v>
      </c>
      <c r="B4" s="82" t="s">
        <v>215</v>
      </c>
      <c r="C4" s="43" t="s">
        <v>216</v>
      </c>
      <c r="D4" s="230">
        <v>0.08</v>
      </c>
      <c r="E4" s="231"/>
      <c r="F4" s="81" t="s">
        <v>101</v>
      </c>
      <c r="G4" s="198" t="s">
        <v>217</v>
      </c>
      <c r="H4" s="196"/>
      <c r="I4" s="81" t="s">
        <v>218</v>
      </c>
      <c r="J4" s="198" t="s">
        <v>219</v>
      </c>
      <c r="K4" s="198"/>
      <c r="L4" s="77"/>
    </row>
    <row r="5" spans="1:12" s="83" customFormat="1" ht="15" customHeight="1" x14ac:dyDescent="0.2">
      <c r="A5" s="71" t="s">
        <v>102</v>
      </c>
      <c r="B5" s="44">
        <v>45503</v>
      </c>
      <c r="C5" s="44">
        <v>13183</v>
      </c>
      <c r="D5" s="214">
        <v>39496</v>
      </c>
      <c r="E5" s="215"/>
      <c r="F5" s="216" t="s">
        <v>220</v>
      </c>
      <c r="G5" s="217"/>
      <c r="H5" s="218"/>
      <c r="I5" s="216" t="s">
        <v>220</v>
      </c>
      <c r="J5" s="217"/>
      <c r="K5" s="217"/>
      <c r="L5" s="77"/>
    </row>
    <row r="6" spans="1:12" s="83" customFormat="1" ht="10" customHeight="1" x14ac:dyDescent="0.2">
      <c r="A6" s="77"/>
      <c r="B6" s="77"/>
      <c r="C6" s="77"/>
      <c r="D6" s="45"/>
      <c r="E6" s="77"/>
      <c r="F6" s="45"/>
      <c r="G6" s="77"/>
      <c r="H6" s="77"/>
      <c r="I6" s="45"/>
      <c r="J6" s="77"/>
      <c r="K6" s="77"/>
      <c r="L6" s="77"/>
    </row>
    <row r="7" spans="1:12" s="83" customFormat="1" ht="12" customHeight="1" x14ac:dyDescent="0.2">
      <c r="A7" s="219" t="s">
        <v>103</v>
      </c>
      <c r="B7" s="221" t="s">
        <v>104</v>
      </c>
      <c r="C7" s="198" t="s">
        <v>105</v>
      </c>
      <c r="D7" s="198"/>
      <c r="E7" s="196"/>
      <c r="F7" s="223" t="s">
        <v>106</v>
      </c>
      <c r="G7" s="224"/>
      <c r="H7" s="198" t="s">
        <v>105</v>
      </c>
      <c r="I7" s="198"/>
      <c r="J7" s="198"/>
      <c r="K7" s="68"/>
      <c r="L7" s="77"/>
    </row>
    <row r="8" spans="1:12" s="83" customFormat="1" ht="6" customHeight="1" x14ac:dyDescent="0.2">
      <c r="A8" s="220"/>
      <c r="B8" s="222"/>
      <c r="C8" s="151"/>
      <c r="D8" s="151"/>
      <c r="E8" s="150"/>
      <c r="F8" s="225"/>
      <c r="G8" s="226"/>
      <c r="H8" s="151"/>
      <c r="I8" s="151"/>
      <c r="J8" s="151"/>
      <c r="K8" s="70"/>
      <c r="L8" s="77"/>
    </row>
    <row r="9" spans="1:12" s="83" customFormat="1" ht="13" customHeight="1" x14ac:dyDescent="0.2">
      <c r="A9" s="75">
        <v>1</v>
      </c>
      <c r="B9" s="83" t="s">
        <v>240</v>
      </c>
      <c r="C9" s="211" t="s">
        <v>245</v>
      </c>
      <c r="D9" s="211"/>
      <c r="E9" s="212"/>
      <c r="F9" s="197" t="s">
        <v>232</v>
      </c>
      <c r="G9" s="198"/>
      <c r="H9" s="211" t="s">
        <v>233</v>
      </c>
      <c r="I9" s="211"/>
      <c r="J9" s="211"/>
      <c r="K9" s="68"/>
      <c r="L9" s="77"/>
    </row>
    <row r="10" spans="1:12" s="83" customFormat="1" ht="13" customHeight="1" x14ac:dyDescent="0.2">
      <c r="A10" s="75">
        <v>2</v>
      </c>
      <c r="B10" s="83" t="s">
        <v>107</v>
      </c>
      <c r="C10" s="208" t="s">
        <v>244</v>
      </c>
      <c r="D10" s="208"/>
      <c r="E10" s="210"/>
      <c r="F10" s="199" t="s">
        <v>234</v>
      </c>
      <c r="G10" s="213"/>
      <c r="H10" s="208" t="s">
        <v>235</v>
      </c>
      <c r="I10" s="208"/>
      <c r="J10" s="208"/>
      <c r="K10" s="208"/>
      <c r="L10" s="77"/>
    </row>
    <row r="11" spans="1:12" s="83" customFormat="1" ht="13" customHeight="1" x14ac:dyDescent="0.2">
      <c r="A11" s="75">
        <v>3</v>
      </c>
      <c r="B11" s="83" t="s">
        <v>108</v>
      </c>
      <c r="C11" s="208" t="s">
        <v>243</v>
      </c>
      <c r="D11" s="208"/>
      <c r="E11" s="210"/>
      <c r="F11" s="199" t="s">
        <v>236</v>
      </c>
      <c r="G11" s="189"/>
      <c r="H11" s="208" t="s">
        <v>237</v>
      </c>
      <c r="I11" s="208"/>
      <c r="J11" s="208"/>
      <c r="K11" s="77"/>
      <c r="L11" s="77"/>
    </row>
    <row r="12" spans="1:12" s="83" customFormat="1" ht="13" customHeight="1" x14ac:dyDescent="0.2">
      <c r="A12" s="75">
        <v>4</v>
      </c>
      <c r="B12" s="83" t="s">
        <v>109</v>
      </c>
      <c r="C12" s="208" t="s">
        <v>242</v>
      </c>
      <c r="D12" s="208"/>
      <c r="E12" s="210"/>
      <c r="F12" s="199" t="s">
        <v>239</v>
      </c>
      <c r="G12" s="189"/>
      <c r="H12" s="208" t="s">
        <v>238</v>
      </c>
      <c r="I12" s="208"/>
      <c r="J12" s="208"/>
      <c r="K12" s="77"/>
      <c r="L12" s="77"/>
    </row>
    <row r="13" spans="1:12" s="83" customFormat="1" ht="13" customHeight="1" x14ac:dyDescent="0.2">
      <c r="A13" s="71">
        <v>5</v>
      </c>
      <c r="B13" s="74" t="s">
        <v>110</v>
      </c>
      <c r="C13" s="206" t="s">
        <v>241</v>
      </c>
      <c r="D13" s="206"/>
      <c r="E13" s="207"/>
      <c r="F13" s="149" t="s">
        <v>267</v>
      </c>
      <c r="G13" s="151"/>
      <c r="H13" s="208" t="s">
        <v>269</v>
      </c>
      <c r="I13" s="208"/>
      <c r="J13" s="208"/>
      <c r="K13" s="70"/>
      <c r="L13" s="77"/>
    </row>
    <row r="14" spans="1:12" x14ac:dyDescent="0.2">
      <c r="H14" s="25"/>
      <c r="I14" s="25"/>
      <c r="J14" s="25"/>
      <c r="K14" s="67" t="s">
        <v>270</v>
      </c>
    </row>
    <row r="15" spans="1:12" x14ac:dyDescent="0.2">
      <c r="A15" s="12" t="s">
        <v>268</v>
      </c>
    </row>
    <row r="16" spans="1:12" s="12" customFormat="1" ht="12" customHeight="1" x14ac:dyDescent="0.2">
      <c r="A16" s="188" t="s">
        <v>221</v>
      </c>
      <c r="B16" s="188"/>
      <c r="C16" s="188"/>
      <c r="D16" s="188"/>
      <c r="E16" s="188"/>
      <c r="F16" s="188"/>
      <c r="G16" s="188"/>
      <c r="H16" s="188"/>
      <c r="I16" s="188"/>
      <c r="J16" s="188"/>
      <c r="K16" s="188"/>
    </row>
    <row r="18" spans="1:10" ht="14" x14ac:dyDescent="0.2">
      <c r="A18" s="11" t="s">
        <v>111</v>
      </c>
      <c r="B18" s="41"/>
      <c r="C18" s="42"/>
      <c r="D18" s="7"/>
      <c r="E18" s="7"/>
      <c r="F18" s="7"/>
      <c r="G18" s="7"/>
      <c r="H18" s="2"/>
      <c r="I18" s="2"/>
    </row>
    <row r="19" spans="1:10" x14ac:dyDescent="0.2">
      <c r="A19" s="4" t="s">
        <v>112</v>
      </c>
      <c r="B19" s="4"/>
      <c r="C19" s="5"/>
      <c r="D19" s="5"/>
      <c r="E19" s="5"/>
      <c r="F19" s="5"/>
      <c r="G19" s="83"/>
      <c r="H19" s="5"/>
    </row>
    <row r="20" spans="1:10" x14ac:dyDescent="0.2">
      <c r="A20" s="196" t="s">
        <v>113</v>
      </c>
      <c r="B20" s="198" t="s">
        <v>114</v>
      </c>
      <c r="C20" s="196"/>
      <c r="D20" s="197" t="s">
        <v>115</v>
      </c>
      <c r="E20" s="200" t="s">
        <v>104</v>
      </c>
      <c r="F20" s="192" t="s">
        <v>116</v>
      </c>
      <c r="G20" s="197" t="s">
        <v>117</v>
      </c>
      <c r="H20" s="198"/>
      <c r="I20" s="46"/>
    </row>
    <row r="21" spans="1:10" x14ac:dyDescent="0.2">
      <c r="A21" s="203"/>
      <c r="B21" s="151" t="s">
        <v>118</v>
      </c>
      <c r="C21" s="150"/>
      <c r="D21" s="149"/>
      <c r="E21" s="193"/>
      <c r="F21" s="205"/>
      <c r="G21" s="199"/>
      <c r="H21" s="189"/>
      <c r="I21" s="46"/>
    </row>
    <row r="22" spans="1:10" x14ac:dyDescent="0.2">
      <c r="A22" s="203"/>
      <c r="B22" s="69" t="s">
        <v>119</v>
      </c>
      <c r="C22" s="69" t="s">
        <v>120</v>
      </c>
      <c r="D22" s="78" t="s">
        <v>121</v>
      </c>
      <c r="E22" s="200" t="s">
        <v>122</v>
      </c>
      <c r="F22" s="209" t="s">
        <v>123</v>
      </c>
      <c r="G22" s="199" t="s">
        <v>124</v>
      </c>
      <c r="H22" s="189"/>
      <c r="I22" s="46"/>
    </row>
    <row r="23" spans="1:10" ht="36" x14ac:dyDescent="0.2">
      <c r="A23" s="204"/>
      <c r="B23" s="79" t="s">
        <v>222</v>
      </c>
      <c r="C23" s="79" t="s">
        <v>125</v>
      </c>
      <c r="D23" s="79" t="s">
        <v>223</v>
      </c>
      <c r="E23" s="201"/>
      <c r="F23" s="201"/>
      <c r="G23" s="47" t="s">
        <v>126</v>
      </c>
      <c r="H23" s="48" t="s">
        <v>127</v>
      </c>
      <c r="I23" s="46"/>
    </row>
    <row r="24" spans="1:10" x14ac:dyDescent="0.2">
      <c r="A24" s="49" t="s">
        <v>276</v>
      </c>
      <c r="B24" s="4"/>
      <c r="C24" s="4"/>
      <c r="D24" s="5"/>
      <c r="E24" s="5"/>
      <c r="F24" s="4"/>
      <c r="G24" s="83"/>
      <c r="H24" s="46"/>
    </row>
    <row r="25" spans="1:10" x14ac:dyDescent="0.2">
      <c r="A25" s="14" t="s">
        <v>79</v>
      </c>
      <c r="B25" s="10">
        <v>9.9</v>
      </c>
      <c r="C25" s="135" t="s">
        <v>288</v>
      </c>
      <c r="D25" s="136">
        <v>198</v>
      </c>
      <c r="E25" s="135">
        <v>6</v>
      </c>
      <c r="F25" s="135" t="s">
        <v>286</v>
      </c>
      <c r="G25" s="135">
        <v>2</v>
      </c>
      <c r="H25" s="135">
        <v>1</v>
      </c>
    </row>
    <row r="26" spans="1:10" x14ac:dyDescent="0.2">
      <c r="A26" s="50" t="s">
        <v>128</v>
      </c>
      <c r="B26" s="137">
        <v>8.9</v>
      </c>
      <c r="C26" s="135" t="s">
        <v>284</v>
      </c>
      <c r="D26" s="136">
        <v>132.19999999999999</v>
      </c>
      <c r="E26" s="135">
        <v>13</v>
      </c>
      <c r="F26" s="135">
        <v>0</v>
      </c>
      <c r="G26" s="135">
        <v>1</v>
      </c>
      <c r="H26" s="135">
        <v>0</v>
      </c>
    </row>
    <row r="27" spans="1:10" x14ac:dyDescent="0.2">
      <c r="A27" s="50" t="s">
        <v>129</v>
      </c>
      <c r="B27" s="51">
        <v>12.4</v>
      </c>
      <c r="C27" s="135" t="s">
        <v>284</v>
      </c>
      <c r="D27" s="136">
        <v>191.6</v>
      </c>
      <c r="E27" s="135">
        <v>12</v>
      </c>
      <c r="F27" s="135">
        <v>0</v>
      </c>
      <c r="G27" s="135">
        <v>1</v>
      </c>
      <c r="H27" s="135">
        <v>1</v>
      </c>
    </row>
    <row r="28" spans="1:10" x14ac:dyDescent="0.2">
      <c r="A28" s="50" t="s">
        <v>130</v>
      </c>
      <c r="B28" s="138">
        <v>8.8000000000000007</v>
      </c>
      <c r="C28" s="135" t="s">
        <v>283</v>
      </c>
      <c r="D28" s="136">
        <v>161</v>
      </c>
      <c r="E28" s="135">
        <v>13</v>
      </c>
      <c r="F28" s="135">
        <v>0</v>
      </c>
      <c r="G28" s="135">
        <v>0</v>
      </c>
      <c r="H28" s="135">
        <v>1</v>
      </c>
    </row>
    <row r="29" spans="1:10" x14ac:dyDescent="0.2">
      <c r="A29" s="50" t="s">
        <v>131</v>
      </c>
      <c r="B29" s="138">
        <v>11.1</v>
      </c>
      <c r="C29" s="135" t="s">
        <v>283</v>
      </c>
      <c r="D29" s="136">
        <v>177</v>
      </c>
      <c r="E29" s="135" t="s">
        <v>285</v>
      </c>
      <c r="F29" s="135" t="s">
        <v>286</v>
      </c>
      <c r="G29" s="135">
        <v>0</v>
      </c>
      <c r="H29" s="135">
        <v>0</v>
      </c>
    </row>
    <row r="30" spans="1:10" x14ac:dyDescent="0.2">
      <c r="A30" s="50" t="s">
        <v>132</v>
      </c>
      <c r="B30" s="51">
        <v>10.199999999999999</v>
      </c>
      <c r="C30" s="135" t="s">
        <v>288</v>
      </c>
      <c r="D30" s="136">
        <v>161.5</v>
      </c>
      <c r="E30" s="135">
        <v>12</v>
      </c>
      <c r="F30" s="135">
        <v>0</v>
      </c>
      <c r="G30" s="135">
        <v>0</v>
      </c>
      <c r="H30" s="135">
        <v>0</v>
      </c>
    </row>
    <row r="31" spans="1:10" x14ac:dyDescent="0.2">
      <c r="A31" s="50" t="s">
        <v>133</v>
      </c>
      <c r="B31" s="51">
        <v>10.5</v>
      </c>
      <c r="C31" s="135" t="s">
        <v>288</v>
      </c>
      <c r="D31" s="136">
        <v>193.3</v>
      </c>
      <c r="E31" s="135">
        <v>11</v>
      </c>
      <c r="F31" s="135" t="s">
        <v>286</v>
      </c>
      <c r="G31" s="135">
        <v>2</v>
      </c>
      <c r="H31" s="135">
        <v>1</v>
      </c>
      <c r="J31" s="52"/>
    </row>
    <row r="32" spans="1:10" x14ac:dyDescent="0.2">
      <c r="A32" s="50" t="s">
        <v>134</v>
      </c>
      <c r="B32" s="51">
        <v>7.1</v>
      </c>
      <c r="C32" s="135" t="s">
        <v>291</v>
      </c>
      <c r="D32" s="136">
        <v>189</v>
      </c>
      <c r="E32" s="135">
        <v>14</v>
      </c>
      <c r="F32" s="135">
        <v>0</v>
      </c>
      <c r="G32" s="135">
        <v>1</v>
      </c>
      <c r="H32" s="135">
        <v>1</v>
      </c>
    </row>
    <row r="33" spans="1:13" x14ac:dyDescent="0.2">
      <c r="A33" s="50" t="s">
        <v>135</v>
      </c>
      <c r="B33" s="51">
        <v>10.8</v>
      </c>
      <c r="C33" s="135" t="s">
        <v>283</v>
      </c>
      <c r="D33" s="139">
        <v>193.6</v>
      </c>
      <c r="E33" s="135">
        <v>8</v>
      </c>
      <c r="F33" s="135" t="s">
        <v>286</v>
      </c>
      <c r="G33" s="135">
        <v>1</v>
      </c>
      <c r="H33" s="135">
        <v>1</v>
      </c>
    </row>
    <row r="34" spans="1:13" x14ac:dyDescent="0.2">
      <c r="A34" s="50" t="s">
        <v>136</v>
      </c>
      <c r="B34" s="137">
        <v>7.5</v>
      </c>
      <c r="C34" s="135" t="s">
        <v>292</v>
      </c>
      <c r="D34" s="136">
        <v>129.4</v>
      </c>
      <c r="E34" s="135">
        <v>14</v>
      </c>
      <c r="F34" s="135" t="s">
        <v>286</v>
      </c>
      <c r="G34" s="135">
        <v>1</v>
      </c>
      <c r="H34" s="135">
        <v>0</v>
      </c>
    </row>
    <row r="35" spans="1:13" x14ac:dyDescent="0.2">
      <c r="A35" s="50" t="s">
        <v>137</v>
      </c>
      <c r="B35" s="140">
        <v>9.1999999999999993</v>
      </c>
      <c r="C35" s="135" t="s">
        <v>288</v>
      </c>
      <c r="D35" s="136">
        <v>132.19999999999999</v>
      </c>
      <c r="E35" s="135">
        <v>10</v>
      </c>
      <c r="F35" s="135" t="s">
        <v>286</v>
      </c>
      <c r="G35" s="135">
        <v>0</v>
      </c>
      <c r="H35" s="135">
        <v>1</v>
      </c>
    </row>
    <row r="36" spans="1:13" x14ac:dyDescent="0.2">
      <c r="A36" s="53" t="s">
        <v>138</v>
      </c>
      <c r="B36" s="141">
        <v>9.9</v>
      </c>
      <c r="C36" s="130" t="s">
        <v>283</v>
      </c>
      <c r="D36" s="142">
        <v>234.8</v>
      </c>
      <c r="E36" s="130">
        <v>1</v>
      </c>
      <c r="F36" s="130" t="s">
        <v>286</v>
      </c>
      <c r="G36" s="130">
        <v>0</v>
      </c>
      <c r="H36" s="130">
        <v>0</v>
      </c>
    </row>
    <row r="37" spans="1:13" x14ac:dyDescent="0.2">
      <c r="A37" s="4" t="s">
        <v>112</v>
      </c>
      <c r="B37" s="131"/>
      <c r="C37" s="54"/>
      <c r="D37" s="131"/>
      <c r="E37" s="131"/>
      <c r="F37" s="131"/>
      <c r="G37" s="97"/>
      <c r="H37" s="12"/>
      <c r="I37" s="12"/>
      <c r="M37" s="51"/>
    </row>
    <row r="38" spans="1:13" x14ac:dyDescent="0.2">
      <c r="A38" s="196" t="s">
        <v>113</v>
      </c>
      <c r="B38" s="198" t="s">
        <v>114</v>
      </c>
      <c r="C38" s="196"/>
      <c r="D38" s="197" t="s">
        <v>115</v>
      </c>
      <c r="E38" s="200" t="s">
        <v>104</v>
      </c>
      <c r="F38" s="200" t="s">
        <v>139</v>
      </c>
      <c r="G38" s="197" t="s">
        <v>117</v>
      </c>
      <c r="H38" s="198"/>
      <c r="I38" s="46"/>
      <c r="J38" s="55"/>
    </row>
    <row r="39" spans="1:13" x14ac:dyDescent="0.2">
      <c r="A39" s="203"/>
      <c r="B39" s="151" t="s">
        <v>118</v>
      </c>
      <c r="C39" s="150"/>
      <c r="D39" s="149"/>
      <c r="E39" s="193"/>
      <c r="F39" s="205"/>
      <c r="G39" s="199"/>
      <c r="H39" s="189"/>
      <c r="I39" s="46"/>
      <c r="J39" s="46"/>
    </row>
    <row r="40" spans="1:13" x14ac:dyDescent="0.2">
      <c r="A40" s="203"/>
      <c r="B40" s="134" t="s">
        <v>119</v>
      </c>
      <c r="C40" s="134" t="s">
        <v>120</v>
      </c>
      <c r="D40" s="132" t="s">
        <v>121</v>
      </c>
      <c r="E40" s="200" t="s">
        <v>122</v>
      </c>
      <c r="F40" s="202" t="s">
        <v>123</v>
      </c>
      <c r="G40" s="199" t="s">
        <v>124</v>
      </c>
      <c r="H40" s="189"/>
      <c r="I40" s="46"/>
      <c r="J40" s="46"/>
    </row>
    <row r="41" spans="1:13" ht="36" x14ac:dyDescent="0.2">
      <c r="A41" s="204"/>
      <c r="B41" s="133" t="s">
        <v>224</v>
      </c>
      <c r="C41" s="133" t="s">
        <v>125</v>
      </c>
      <c r="D41" s="133" t="s">
        <v>223</v>
      </c>
      <c r="E41" s="201"/>
      <c r="F41" s="201"/>
      <c r="G41" s="47" t="s">
        <v>126</v>
      </c>
      <c r="H41" s="48" t="s">
        <v>127</v>
      </c>
      <c r="I41" s="46"/>
      <c r="J41" s="46"/>
    </row>
    <row r="42" spans="1:13" x14ac:dyDescent="0.2">
      <c r="A42" s="50" t="s">
        <v>275</v>
      </c>
      <c r="B42" s="15">
        <v>14.2</v>
      </c>
      <c r="C42" s="131" t="s">
        <v>287</v>
      </c>
      <c r="D42" s="56">
        <v>2013.1</v>
      </c>
      <c r="E42" s="57">
        <v>118</v>
      </c>
      <c r="F42" s="57">
        <v>12</v>
      </c>
      <c r="G42" s="59">
        <v>17</v>
      </c>
      <c r="H42" s="131">
        <v>12</v>
      </c>
    </row>
    <row r="43" spans="1:13" x14ac:dyDescent="0.2">
      <c r="A43" s="58">
        <v>28</v>
      </c>
      <c r="B43" s="15">
        <v>14.1</v>
      </c>
      <c r="C43" s="131" t="s">
        <v>288</v>
      </c>
      <c r="D43" s="56">
        <v>1933.9</v>
      </c>
      <c r="E43" s="57">
        <v>112</v>
      </c>
      <c r="F43" s="57">
        <v>12</v>
      </c>
      <c r="G43" s="59">
        <v>5</v>
      </c>
      <c r="H43" s="131">
        <v>7</v>
      </c>
    </row>
    <row r="44" spans="1:13" x14ac:dyDescent="0.2">
      <c r="A44" s="58">
        <v>29</v>
      </c>
      <c r="B44" s="15">
        <v>14</v>
      </c>
      <c r="C44" s="131" t="s">
        <v>287</v>
      </c>
      <c r="D44" s="56">
        <v>2181.4</v>
      </c>
      <c r="E44" s="57">
        <v>97</v>
      </c>
      <c r="F44" s="57">
        <v>13</v>
      </c>
      <c r="G44" s="59">
        <v>5</v>
      </c>
      <c r="H44" s="131">
        <v>2</v>
      </c>
    </row>
    <row r="45" spans="1:13" x14ac:dyDescent="0.2">
      <c r="A45" s="58">
        <v>30</v>
      </c>
      <c r="B45" s="15">
        <v>17</v>
      </c>
      <c r="C45" s="131" t="s">
        <v>287</v>
      </c>
      <c r="D45" s="56">
        <v>2098.6999999999998</v>
      </c>
      <c r="E45" s="57">
        <v>106</v>
      </c>
      <c r="F45" s="57">
        <v>7</v>
      </c>
      <c r="G45" s="59">
        <v>8</v>
      </c>
      <c r="H45" s="131">
        <v>6</v>
      </c>
    </row>
    <row r="46" spans="1:13" x14ac:dyDescent="0.2">
      <c r="A46" s="58" t="s">
        <v>231</v>
      </c>
      <c r="B46" s="15">
        <v>14.8</v>
      </c>
      <c r="C46" s="131" t="s">
        <v>289</v>
      </c>
      <c r="D46" s="56">
        <v>1994.9</v>
      </c>
      <c r="E46" s="57">
        <v>122</v>
      </c>
      <c r="F46" s="57">
        <v>8</v>
      </c>
      <c r="G46" s="59">
        <v>15</v>
      </c>
      <c r="H46" s="131">
        <v>6</v>
      </c>
    </row>
    <row r="47" spans="1:13" x14ac:dyDescent="0.2">
      <c r="A47" s="58">
        <v>2</v>
      </c>
      <c r="B47" s="15">
        <v>11.6</v>
      </c>
      <c r="C47" s="131" t="s">
        <v>288</v>
      </c>
      <c r="D47" s="56">
        <v>2040.4</v>
      </c>
      <c r="E47" s="57">
        <v>108</v>
      </c>
      <c r="F47" s="57">
        <v>1</v>
      </c>
      <c r="G47" s="59">
        <v>5</v>
      </c>
      <c r="H47" s="131">
        <v>3</v>
      </c>
    </row>
    <row r="48" spans="1:13" x14ac:dyDescent="0.2">
      <c r="A48" s="58">
        <v>3</v>
      </c>
      <c r="B48" s="15">
        <v>11.6</v>
      </c>
      <c r="C48" s="131" t="s">
        <v>287</v>
      </c>
      <c r="D48" s="56">
        <v>2188.4</v>
      </c>
      <c r="E48" s="57">
        <v>106</v>
      </c>
      <c r="F48" s="57">
        <v>2</v>
      </c>
      <c r="G48" s="59">
        <v>17</v>
      </c>
      <c r="H48" s="131">
        <v>11</v>
      </c>
    </row>
    <row r="49" spans="1:10" x14ac:dyDescent="0.2">
      <c r="A49" s="58">
        <v>4</v>
      </c>
      <c r="B49" s="15">
        <v>13</v>
      </c>
      <c r="C49" s="131" t="s">
        <v>287</v>
      </c>
      <c r="D49" s="56">
        <v>2099.5</v>
      </c>
      <c r="E49" s="57">
        <v>113</v>
      </c>
      <c r="F49" s="57">
        <v>3</v>
      </c>
      <c r="G49" s="59">
        <v>6</v>
      </c>
      <c r="H49" s="131">
        <v>4</v>
      </c>
    </row>
    <row r="50" spans="1:10" x14ac:dyDescent="0.2">
      <c r="A50" s="58">
        <v>5</v>
      </c>
      <c r="B50" s="15">
        <v>13.1</v>
      </c>
      <c r="C50" s="131" t="s">
        <v>287</v>
      </c>
      <c r="D50" s="56">
        <v>2265.5</v>
      </c>
      <c r="E50" s="57">
        <v>100</v>
      </c>
      <c r="F50" s="57">
        <v>1</v>
      </c>
      <c r="G50" s="59">
        <v>6</v>
      </c>
      <c r="H50" s="131">
        <v>3</v>
      </c>
    </row>
    <row r="51" spans="1:10" x14ac:dyDescent="0.2">
      <c r="A51" s="64">
        <v>6</v>
      </c>
      <c r="B51" s="143">
        <v>12.4</v>
      </c>
      <c r="C51" s="130" t="s">
        <v>284</v>
      </c>
      <c r="D51" s="144">
        <v>2093.6</v>
      </c>
      <c r="E51" s="145">
        <v>128</v>
      </c>
      <c r="F51" s="145">
        <v>0</v>
      </c>
      <c r="G51" s="146">
        <v>9</v>
      </c>
      <c r="H51" s="130">
        <v>7</v>
      </c>
    </row>
    <row r="52" spans="1:10" x14ac:dyDescent="0.2">
      <c r="A52" s="35" t="s">
        <v>140</v>
      </c>
      <c r="B52" s="7"/>
      <c r="C52" s="7"/>
      <c r="D52" s="7"/>
      <c r="E52" s="60"/>
      <c r="F52" s="60"/>
      <c r="G52" s="60"/>
      <c r="H52" s="61" t="s">
        <v>271</v>
      </c>
    </row>
    <row r="53" spans="1:10" ht="12" customHeight="1" x14ac:dyDescent="0.2">
      <c r="A53" s="4" t="s">
        <v>141</v>
      </c>
      <c r="B53" s="4"/>
      <c r="C53" s="4"/>
      <c r="D53" s="4"/>
      <c r="E53" s="4"/>
      <c r="F53" s="4"/>
      <c r="G53" s="4"/>
      <c r="H53" s="4"/>
      <c r="I53" s="62"/>
      <c r="J53" s="62"/>
    </row>
    <row r="54" spans="1:10" ht="13" customHeight="1" x14ac:dyDescent="0.2">
      <c r="A54" s="12" t="s">
        <v>142</v>
      </c>
      <c r="B54" s="12"/>
      <c r="C54" s="12"/>
      <c r="D54" s="12"/>
      <c r="E54" s="12"/>
      <c r="F54" s="12"/>
      <c r="G54" s="12"/>
      <c r="H54" s="12"/>
      <c r="I54" s="63"/>
      <c r="J54" s="63"/>
    </row>
    <row r="55" spans="1:10" x14ac:dyDescent="0.2">
      <c r="A55" s="35" t="s">
        <v>225</v>
      </c>
      <c r="B55" s="35"/>
      <c r="C55" s="35"/>
      <c r="D55" s="35"/>
      <c r="E55" s="35"/>
      <c r="F55" s="35"/>
      <c r="G55" s="35"/>
      <c r="H55" s="35"/>
      <c r="I55" s="35"/>
    </row>
    <row r="56" spans="1:10" x14ac:dyDescent="0.2">
      <c r="A56" s="35" t="s">
        <v>143</v>
      </c>
    </row>
  </sheetData>
  <mergeCells count="50">
    <mergeCell ref="D3:E3"/>
    <mergeCell ref="F3:H3"/>
    <mergeCell ref="I3:K3"/>
    <mergeCell ref="D4:E4"/>
    <mergeCell ref="G4:H4"/>
    <mergeCell ref="J4:K4"/>
    <mergeCell ref="D5:E5"/>
    <mergeCell ref="F5:H5"/>
    <mergeCell ref="I5:K5"/>
    <mergeCell ref="A7:A8"/>
    <mergeCell ref="B7:B8"/>
    <mergeCell ref="C7:E8"/>
    <mergeCell ref="F7:G8"/>
    <mergeCell ref="H7:J8"/>
    <mergeCell ref="C9:E9"/>
    <mergeCell ref="F9:G9"/>
    <mergeCell ref="H9:J9"/>
    <mergeCell ref="C10:E10"/>
    <mergeCell ref="F10:G10"/>
    <mergeCell ref="H10:K10"/>
    <mergeCell ref="C11:E11"/>
    <mergeCell ref="F11:G11"/>
    <mergeCell ref="H11:J11"/>
    <mergeCell ref="C12:E12"/>
    <mergeCell ref="F12:G12"/>
    <mergeCell ref="H12:J12"/>
    <mergeCell ref="C13:E13"/>
    <mergeCell ref="F13:G13"/>
    <mergeCell ref="H13:J13"/>
    <mergeCell ref="A16:K16"/>
    <mergeCell ref="A20:A23"/>
    <mergeCell ref="B20:C20"/>
    <mergeCell ref="D20:D21"/>
    <mergeCell ref="E20:E21"/>
    <mergeCell ref="F20:F21"/>
    <mergeCell ref="G20:H21"/>
    <mergeCell ref="B21:C21"/>
    <mergeCell ref="E22:E23"/>
    <mergeCell ref="F22:F23"/>
    <mergeCell ref="G22:H22"/>
    <mergeCell ref="A38:A41"/>
    <mergeCell ref="B38:C38"/>
    <mergeCell ref="D38:D39"/>
    <mergeCell ref="E38:E39"/>
    <mergeCell ref="F38:F39"/>
    <mergeCell ref="G38:H39"/>
    <mergeCell ref="B39:C39"/>
    <mergeCell ref="E40:E41"/>
    <mergeCell ref="F40:F41"/>
    <mergeCell ref="G40:H40"/>
  </mergeCells>
  <phoneticPr fontId="1"/>
  <printOptions horizontalCentered="1"/>
  <pageMargins left="0.98425196850393704" right="0.98425196850393704" top="1.1811023622047245" bottom="1.1811023622047245" header="0.78740157480314965" footer="0.59055118110236227"/>
  <pageSetup paperSize="9" scale="94" firstPageNumber="14" orientation="portrait" useFirstPageNumber="1" r:id="rId1"/>
  <headerFooter scaleWithDoc="0" alignWithMargins="0">
    <oddHeader>&amp;C&amp;12Ａ　土地・気象</oddHeader>
    <oddFooter>&amp;C&amp;12&amp;P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A-01-04</vt:lpstr>
      <vt:lpstr>A-05</vt:lpstr>
      <vt:lpstr>A-06-07</vt:lpstr>
      <vt:lpstr>A-08-09</vt:lpstr>
      <vt:lpstr>A-10-11</vt:lpstr>
      <vt:lpstr>A-12-13</vt:lpstr>
      <vt:lpstr>'A-01-04'!Print_Area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2024-03-14T07:17:41Z</dcterms:created>
  <dcterms:modified xsi:type="dcterms:W3CDTF">2025-03-26T04:09:16Z</dcterms:modified>
</cp:coreProperties>
</file>