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 defaultThemeVersion="124226"/>
  <xr:revisionPtr revIDLastSave="0" documentId="13_ncr:1_{1B5E9150-5EA5-45B4-BB13-450338DE9911}" xr6:coauthVersionLast="47" xr6:coauthVersionMax="47" xr10:uidLastSave="{00000000-0000-0000-0000-000000000000}"/>
  <bookViews>
    <workbookView xWindow="-110" yWindow="-110" windowWidth="19420" windowHeight="11020" xr2:uid="{00000000-000D-0000-FFFF-FFFF00000000}"/>
  </bookViews>
  <sheets>
    <sheet name="E-01" sheetId="9" r:id="rId1"/>
    <sheet name="E-02-03" sheetId="10" r:id="rId2"/>
    <sheet name="E-04-05" sheetId="11" r:id="rId3"/>
    <sheet name="E-06" sheetId="12" r:id="rId4"/>
    <sheet name="E-07-08" sheetId="8" r:id="rId5"/>
  </sheets>
  <definedNames>
    <definedName name="_xlnm.Print_Area" localSheetId="3">'E-06'!$A$1:$F$66</definedName>
    <definedName name="集計ｍｓ10" localSheetId="0">#REF!</definedName>
    <definedName name="集計ｍｓ10" localSheetId="1">#REF!</definedName>
    <definedName name="集計ｍｓ10" localSheetId="2">#REF!</definedName>
    <definedName name="集計ｍｓ10" localSheetId="3">#REF!</definedName>
    <definedName name="集計ｍｓ10" localSheetId="4">#REF!</definedName>
    <definedName name="集計ｍｓ10">#REF!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5" i="10" l="1"/>
  <c r="F9" i="10"/>
  <c r="F6" i="10" s="1"/>
  <c r="G9" i="9"/>
  <c r="G6" i="9" s="1"/>
  <c r="E65" i="12" l="1"/>
  <c r="D64" i="12"/>
  <c r="C64" i="12"/>
  <c r="D27" i="12"/>
  <c r="C27" i="12"/>
  <c r="D65" i="12" l="1"/>
  <c r="C65" i="12"/>
  <c r="E45" i="11"/>
  <c r="D45" i="11"/>
  <c r="C45" i="11"/>
  <c r="E41" i="11"/>
  <c r="D41" i="11"/>
  <c r="C41" i="11"/>
  <c r="D31" i="11"/>
  <c r="C31" i="11"/>
  <c r="D28" i="11"/>
  <c r="C28" i="11"/>
  <c r="E25" i="11"/>
  <c r="D25" i="11"/>
  <c r="C25" i="11"/>
  <c r="F6" i="11"/>
  <c r="E6" i="11"/>
  <c r="D6" i="11"/>
  <c r="C6" i="11"/>
  <c r="D24" i="11" l="1"/>
  <c r="C24" i="11"/>
  <c r="E25" i="10"/>
  <c r="D25" i="10"/>
  <c r="C25" i="10"/>
  <c r="B25" i="10"/>
  <c r="E9" i="10"/>
  <c r="E6" i="10" s="1"/>
  <c r="D9" i="10"/>
  <c r="D6" i="10" s="1"/>
  <c r="C9" i="10"/>
  <c r="C6" i="10" s="1"/>
  <c r="B9" i="10"/>
  <c r="B6" i="10"/>
  <c r="F9" i="9" l="1"/>
  <c r="F6" i="9" s="1"/>
  <c r="E9" i="9"/>
  <c r="E6" i="9" s="1"/>
  <c r="D9" i="9"/>
  <c r="D6" i="9" s="1"/>
  <c r="C9" i="9"/>
  <c r="C6" i="9" s="1"/>
  <c r="G4" i="8" l="1"/>
  <c r="E4" i="8"/>
  <c r="C4" i="8"/>
</calcChain>
</file>

<file path=xl/sharedStrings.xml><?xml version="1.0" encoding="utf-8"?>
<sst xmlns="http://schemas.openxmlformats.org/spreadsheetml/2006/main" count="396" uniqueCount="204">
  <si>
    <t>　　各種商品</t>
    <rPh sb="2" eb="4">
      <t>カクシュ</t>
    </rPh>
    <rPh sb="4" eb="6">
      <t>ショウヒン</t>
    </rPh>
    <phoneticPr fontId="2"/>
  </si>
  <si>
    <t>　　飲食料品</t>
    <rPh sb="2" eb="4">
      <t>インショク</t>
    </rPh>
    <rPh sb="4" eb="5">
      <t>リョウ</t>
    </rPh>
    <rPh sb="5" eb="6">
      <t>ヒン</t>
    </rPh>
    <phoneticPr fontId="2"/>
  </si>
  <si>
    <t>　　自動車・自転車</t>
    <rPh sb="2" eb="5">
      <t>ジドウシャ</t>
    </rPh>
    <rPh sb="6" eb="9">
      <t>ジテンシャ</t>
    </rPh>
    <phoneticPr fontId="2"/>
  </si>
  <si>
    <t>　　その他</t>
    <rPh sb="2" eb="5">
      <t>ソノタ</t>
    </rPh>
    <phoneticPr fontId="2"/>
  </si>
  <si>
    <t>卸売・小売業、飲食店</t>
    <rPh sb="0" eb="2">
      <t>オロシウリ</t>
    </rPh>
    <rPh sb="3" eb="5">
      <t>コウリ</t>
    </rPh>
    <rPh sb="5" eb="6">
      <t>ギョウ</t>
    </rPh>
    <rPh sb="7" eb="10">
      <t>インショクテン</t>
    </rPh>
    <phoneticPr fontId="2"/>
  </si>
  <si>
    <t>卸売・小売業</t>
    <rPh sb="0" eb="2">
      <t>オロシウリ</t>
    </rPh>
    <rPh sb="3" eb="5">
      <t>コウリ</t>
    </rPh>
    <rPh sb="5" eb="6">
      <t>ギョウ</t>
    </rPh>
    <phoneticPr fontId="2"/>
  </si>
  <si>
    <t>一般飲食店</t>
    <rPh sb="0" eb="2">
      <t>イッパン</t>
    </rPh>
    <rPh sb="2" eb="5">
      <t>インショクテン</t>
    </rPh>
    <phoneticPr fontId="2"/>
  </si>
  <si>
    <t>　　　　〃　(簡易調査)</t>
    <rPh sb="7" eb="9">
      <t>カンイ</t>
    </rPh>
    <rPh sb="9" eb="11">
      <t>チョウサ</t>
    </rPh>
    <phoneticPr fontId="2"/>
  </si>
  <si>
    <t>回</t>
    <rPh sb="0" eb="1">
      <t>カイ</t>
    </rPh>
    <phoneticPr fontId="2"/>
  </si>
  <si>
    <t>調査の種類</t>
    <rPh sb="0" eb="2">
      <t>チョウサ</t>
    </rPh>
    <rPh sb="3" eb="5">
      <t>シュルイ</t>
    </rPh>
    <phoneticPr fontId="2"/>
  </si>
  <si>
    <t>総　　数</t>
    <rPh sb="0" eb="4">
      <t>ソウスウ</t>
    </rPh>
    <phoneticPr fontId="2"/>
  </si>
  <si>
    <t>卸売業</t>
    <rPh sb="0" eb="2">
      <t>オロシウリ</t>
    </rPh>
    <rPh sb="2" eb="3">
      <t>ギョウ</t>
    </rPh>
    <phoneticPr fontId="2"/>
  </si>
  <si>
    <t>小売業の計</t>
    <rPh sb="0" eb="2">
      <t>コウリ</t>
    </rPh>
    <rPh sb="2" eb="3">
      <t>ギョウ</t>
    </rPh>
    <rPh sb="4" eb="5">
      <t>ケイ</t>
    </rPh>
    <phoneticPr fontId="2"/>
  </si>
  <si>
    <t>　　　　〃</t>
    <phoneticPr fontId="2"/>
  </si>
  <si>
    <t>〃</t>
    <phoneticPr fontId="2"/>
  </si>
  <si>
    <t>産業中分類</t>
    <rPh sb="0" eb="2">
      <t>サンギョウ</t>
    </rPh>
    <rPh sb="2" eb="3">
      <t>ナカ</t>
    </rPh>
    <rPh sb="3" eb="5">
      <t>ブンルイ</t>
    </rPh>
    <phoneticPr fontId="2"/>
  </si>
  <si>
    <t>　　織物・衣服・身の回り品</t>
    <rPh sb="2" eb="4">
      <t>オリモノ</t>
    </rPh>
    <rPh sb="5" eb="7">
      <t>イフク</t>
    </rPh>
    <rPh sb="8" eb="9">
      <t>ミ</t>
    </rPh>
    <rPh sb="10" eb="11">
      <t>マワ</t>
    </rPh>
    <rPh sb="12" eb="13">
      <t>ヒン</t>
    </rPh>
    <phoneticPr fontId="2"/>
  </si>
  <si>
    <t>　　家具・じゅう器・機械器具</t>
    <rPh sb="2" eb="4">
      <t>カグ</t>
    </rPh>
    <rPh sb="8" eb="9">
      <t>キ</t>
    </rPh>
    <rPh sb="10" eb="12">
      <t>キカイ</t>
    </rPh>
    <rPh sb="12" eb="14">
      <t>キグ</t>
    </rPh>
    <phoneticPr fontId="2"/>
  </si>
  <si>
    <t>　　　　〃　(簡易調査)</t>
  </si>
  <si>
    <t>「三島の統計」における商業統計調査利用上の注意</t>
    <rPh sb="1" eb="3">
      <t>ミシマ</t>
    </rPh>
    <rPh sb="4" eb="6">
      <t>トウケイ</t>
    </rPh>
    <rPh sb="11" eb="13">
      <t>ショウギョウ</t>
    </rPh>
    <rPh sb="13" eb="15">
      <t>トウケイ</t>
    </rPh>
    <rPh sb="15" eb="17">
      <t>チョウサ</t>
    </rPh>
    <rPh sb="17" eb="19">
      <t>リヨウ</t>
    </rPh>
    <rPh sb="19" eb="20">
      <t>ウエ</t>
    </rPh>
    <rPh sb="21" eb="23">
      <t>チュウイ</t>
    </rPh>
    <phoneticPr fontId="2"/>
  </si>
  <si>
    <t xml:space="preserve">    2. 平成１１年商業統計調査について</t>
    <rPh sb="7" eb="9">
      <t>ヘイセイ</t>
    </rPh>
    <phoneticPr fontId="2"/>
  </si>
  <si>
    <t xml:space="preserve">          商業統計調査は、平成９年以降の調査から５年ごとに実施し、その中間年（調査の２年後）に</t>
    <rPh sb="18" eb="20">
      <t>ヘイセイ</t>
    </rPh>
    <rPh sb="22" eb="24">
      <t>イコウ</t>
    </rPh>
    <rPh sb="25" eb="27">
      <t>チョウサ</t>
    </rPh>
    <rPh sb="30" eb="31">
      <t>ネン</t>
    </rPh>
    <rPh sb="34" eb="36">
      <t>ジッシ</t>
    </rPh>
    <rPh sb="40" eb="42">
      <t>チュウカン</t>
    </rPh>
    <rPh sb="42" eb="43">
      <t>ネン</t>
    </rPh>
    <rPh sb="44" eb="46">
      <t>チョウサ</t>
    </rPh>
    <rPh sb="48" eb="49">
      <t>ネン</t>
    </rPh>
    <phoneticPr fontId="2"/>
  </si>
  <si>
    <t xml:space="preserve">        簡易な調査を実施することとなった。</t>
    <rPh sb="8" eb="10">
      <t>カンイ</t>
    </rPh>
    <rPh sb="11" eb="13">
      <t>チョウサ</t>
    </rPh>
    <rPh sb="14" eb="16">
      <t>ジッシ</t>
    </rPh>
    <phoneticPr fontId="2"/>
  </si>
  <si>
    <t xml:space="preserve">          調査の範囲は、調査期日現在、日本標準産業分類「大分類Ｉ－卸売・小売業」に属するすべての</t>
    <rPh sb="10" eb="12">
      <t>チョウサ</t>
    </rPh>
    <rPh sb="13" eb="15">
      <t>ハンイ</t>
    </rPh>
    <rPh sb="17" eb="19">
      <t>チョウサ</t>
    </rPh>
    <rPh sb="19" eb="21">
      <t>キジツ</t>
    </rPh>
    <rPh sb="21" eb="23">
      <t>ゲンザイ</t>
    </rPh>
    <rPh sb="24" eb="26">
      <t>ニホン</t>
    </rPh>
    <rPh sb="26" eb="28">
      <t>ヒョウジュン</t>
    </rPh>
    <rPh sb="28" eb="30">
      <t>サンギョウ</t>
    </rPh>
    <rPh sb="30" eb="32">
      <t>ブンルイ</t>
    </rPh>
    <rPh sb="33" eb="36">
      <t>ダイブンルイ</t>
    </rPh>
    <rPh sb="38" eb="40">
      <t>オロシウリ</t>
    </rPh>
    <rPh sb="41" eb="44">
      <t>コウリギョウ</t>
    </rPh>
    <phoneticPr fontId="2"/>
  </si>
  <si>
    <t xml:space="preserve">        事業所（以下「商店」という。）を対象とした。　ただし、次に掲げるものは調査の対象から除かれている。</t>
    <rPh sb="8" eb="11">
      <t>ジギョウショ</t>
    </rPh>
    <rPh sb="12" eb="14">
      <t>イカ</t>
    </rPh>
    <rPh sb="15" eb="17">
      <t>ショウテン</t>
    </rPh>
    <rPh sb="24" eb="26">
      <t>タイショウ</t>
    </rPh>
    <phoneticPr fontId="2"/>
  </si>
  <si>
    <t xml:space="preserve">         　①　国及び地方公共団体に属するもの</t>
    <rPh sb="12" eb="13">
      <t>クニ</t>
    </rPh>
    <rPh sb="13" eb="14">
      <t>オヨ</t>
    </rPh>
    <rPh sb="15" eb="17">
      <t>チホウ</t>
    </rPh>
    <rPh sb="17" eb="19">
      <t>コウキョウ</t>
    </rPh>
    <rPh sb="19" eb="21">
      <t>ダンタイ</t>
    </rPh>
    <rPh sb="22" eb="23">
      <t>ゾク</t>
    </rPh>
    <phoneticPr fontId="2"/>
  </si>
  <si>
    <t xml:space="preserve">           ②　有料施設内に設けられているもの</t>
    <rPh sb="13" eb="15">
      <t>ユウリョウ</t>
    </rPh>
    <rPh sb="15" eb="17">
      <t>シセツ</t>
    </rPh>
    <rPh sb="17" eb="18">
      <t>ナイ</t>
    </rPh>
    <rPh sb="19" eb="20">
      <t>モウ</t>
    </rPh>
    <phoneticPr fontId="2"/>
  </si>
  <si>
    <t xml:space="preserve">     3. 調査期日については、次のとおりである。</t>
    <rPh sb="8" eb="10">
      <t>チョウサ</t>
    </rPh>
    <rPh sb="10" eb="12">
      <t>キジツ</t>
    </rPh>
    <rPh sb="18" eb="19">
      <t>ツギ</t>
    </rPh>
    <phoneticPr fontId="2"/>
  </si>
  <si>
    <t xml:space="preserve">    1. 昭和６０年商業統計調査から、小売業のうち飲食店は別調査となった。</t>
    <phoneticPr fontId="2"/>
  </si>
  <si>
    <t>26年</t>
    <rPh sb="2" eb="3">
      <t>ネン</t>
    </rPh>
    <phoneticPr fontId="2"/>
  </si>
  <si>
    <t>-</t>
    <phoneticPr fontId="2"/>
  </si>
  <si>
    <t>　　無店舗小売業</t>
    <rPh sb="2" eb="5">
      <t>ムテンポ</t>
    </rPh>
    <rPh sb="5" eb="8">
      <t>コウリギョウ</t>
    </rPh>
    <phoneticPr fontId="2"/>
  </si>
  <si>
    <t>　　機械器具</t>
    <rPh sb="2" eb="4">
      <t>キカイ</t>
    </rPh>
    <rPh sb="4" eb="6">
      <t>キグ</t>
    </rPh>
    <phoneticPr fontId="2"/>
  </si>
  <si>
    <t>24年</t>
    <rPh sb="2" eb="3">
      <t>ネン</t>
    </rPh>
    <phoneticPr fontId="2"/>
  </si>
  <si>
    <t>(商業統計調査、経済センサスより)</t>
    <rPh sb="1" eb="3">
      <t>ショウギョウ</t>
    </rPh>
    <rPh sb="3" eb="5">
      <t>トウケイ</t>
    </rPh>
    <rPh sb="5" eb="7">
      <t>チョウサ</t>
    </rPh>
    <rPh sb="8" eb="10">
      <t>ケイザイ</t>
    </rPh>
    <phoneticPr fontId="2"/>
  </si>
  <si>
    <t>調査期日</t>
    <rPh sb="0" eb="2">
      <t>チョウサ</t>
    </rPh>
    <rPh sb="2" eb="4">
      <t>キジツ</t>
    </rPh>
    <phoneticPr fontId="2"/>
  </si>
  <si>
    <t>２．産業中分類別従業者数</t>
    <rPh sb="2" eb="4">
      <t>サンギョウ</t>
    </rPh>
    <rPh sb="4" eb="5">
      <t>ナカ</t>
    </rPh>
    <rPh sb="5" eb="7">
      <t>ダイブンルイ</t>
    </rPh>
    <rPh sb="7" eb="8">
      <t>ベツ</t>
    </rPh>
    <rPh sb="8" eb="11">
      <t>ジュウギョウシャ</t>
    </rPh>
    <rPh sb="11" eb="12">
      <t>カズ</t>
    </rPh>
    <phoneticPr fontId="2"/>
  </si>
  <si>
    <t>(商業統計調査、経済センサスより)</t>
    <rPh sb="8" eb="10">
      <t>ケイザイ</t>
    </rPh>
    <phoneticPr fontId="2"/>
  </si>
  <si>
    <t>　 各種商品</t>
    <rPh sb="2" eb="4">
      <t>カクシュ</t>
    </rPh>
    <rPh sb="4" eb="6">
      <t>ショウヒン</t>
    </rPh>
    <phoneticPr fontId="2"/>
  </si>
  <si>
    <t>　 織物・衣服・身の回り品</t>
    <rPh sb="2" eb="4">
      <t>オリモノ</t>
    </rPh>
    <rPh sb="5" eb="7">
      <t>イフク</t>
    </rPh>
    <rPh sb="8" eb="9">
      <t>ミ</t>
    </rPh>
    <rPh sb="10" eb="11">
      <t>マワ</t>
    </rPh>
    <rPh sb="12" eb="13">
      <t>ヒン</t>
    </rPh>
    <phoneticPr fontId="2"/>
  </si>
  <si>
    <t>　 飲食料品</t>
    <rPh sb="2" eb="4">
      <t>インショク</t>
    </rPh>
    <rPh sb="4" eb="5">
      <t>リョウ</t>
    </rPh>
    <rPh sb="5" eb="6">
      <t>ヒン</t>
    </rPh>
    <phoneticPr fontId="2"/>
  </si>
  <si>
    <t xml:space="preserve"> 　自動車・自転車</t>
    <rPh sb="2" eb="5">
      <t>ジドウシャ</t>
    </rPh>
    <rPh sb="6" eb="9">
      <t>ジテンシャ</t>
    </rPh>
    <phoneticPr fontId="2"/>
  </si>
  <si>
    <t>　 機械器具小売業</t>
    <rPh sb="2" eb="4">
      <t>キカイ</t>
    </rPh>
    <rPh sb="4" eb="6">
      <t>キグ</t>
    </rPh>
    <rPh sb="6" eb="9">
      <t>コウリギョウ</t>
    </rPh>
    <phoneticPr fontId="2"/>
  </si>
  <si>
    <t>　 家具・じゅう器・機械器具</t>
    <rPh sb="2" eb="4">
      <t>カグ</t>
    </rPh>
    <rPh sb="8" eb="9">
      <t>キ</t>
    </rPh>
    <rPh sb="10" eb="12">
      <t>キカイ</t>
    </rPh>
    <rPh sb="12" eb="14">
      <t>キグ</t>
    </rPh>
    <phoneticPr fontId="2"/>
  </si>
  <si>
    <t>　 無店舗小売業</t>
    <rPh sb="2" eb="5">
      <t>ムテンポ</t>
    </rPh>
    <rPh sb="5" eb="8">
      <t>コウリギョウ</t>
    </rPh>
    <phoneticPr fontId="2"/>
  </si>
  <si>
    <t>　 その他</t>
    <rPh sb="2" eb="5">
      <t>ソノタ</t>
    </rPh>
    <phoneticPr fontId="2"/>
  </si>
  <si>
    <t>３．産業中分類別年間商品販売額</t>
    <rPh sb="2" eb="4">
      <t>サンギョウ</t>
    </rPh>
    <rPh sb="4" eb="5">
      <t>ナカ</t>
    </rPh>
    <rPh sb="5" eb="7">
      <t>ダイブンルイ</t>
    </rPh>
    <rPh sb="7" eb="8">
      <t>ベツ</t>
    </rPh>
    <rPh sb="8" eb="10">
      <t>ネンカン</t>
    </rPh>
    <rPh sb="10" eb="12">
      <t>ショウヒン</t>
    </rPh>
    <rPh sb="12" eb="14">
      <t>ハンバイ</t>
    </rPh>
    <rPh sb="14" eb="15">
      <t>ガク</t>
    </rPh>
    <phoneticPr fontId="2"/>
  </si>
  <si>
    <t>　　無店舗</t>
    <rPh sb="2" eb="5">
      <t>ムテンポ</t>
    </rPh>
    <phoneticPr fontId="2"/>
  </si>
  <si>
    <t>４．産業中分類別売場面積</t>
    <rPh sb="2" eb="4">
      <t>サンギョウ</t>
    </rPh>
    <rPh sb="4" eb="5">
      <t>ナカ</t>
    </rPh>
    <rPh sb="5" eb="7">
      <t>ダイブンルイ</t>
    </rPh>
    <rPh sb="7" eb="8">
      <t>ベツ</t>
    </rPh>
    <rPh sb="8" eb="9">
      <t>ウ</t>
    </rPh>
    <rPh sb="9" eb="10">
      <t>バ</t>
    </rPh>
    <rPh sb="10" eb="12">
      <t>メンセキ</t>
    </rPh>
    <phoneticPr fontId="2"/>
  </si>
  <si>
    <t>売　　場　　面　　積　　( ㎡)</t>
    <rPh sb="0" eb="1">
      <t>ウ</t>
    </rPh>
    <rPh sb="3" eb="4">
      <t>バ</t>
    </rPh>
    <rPh sb="6" eb="7">
      <t>メン</t>
    </rPh>
    <rPh sb="9" eb="10">
      <t>セキ</t>
    </rPh>
    <phoneticPr fontId="2"/>
  </si>
  <si>
    <t>　 機械器具</t>
    <rPh sb="2" eb="4">
      <t>キカイ</t>
    </rPh>
    <rPh sb="4" eb="6">
      <t>キグ</t>
    </rPh>
    <phoneticPr fontId="2"/>
  </si>
  <si>
    <t>　 無店舗</t>
    <rPh sb="2" eb="5">
      <t>ムテンポ</t>
    </rPh>
    <phoneticPr fontId="2"/>
  </si>
  <si>
    <t>５．小売業の業態別の事業所数、従業者数等</t>
    <rPh sb="2" eb="5">
      <t>コウリギョウ</t>
    </rPh>
    <rPh sb="6" eb="9">
      <t>ギョウタイベツ</t>
    </rPh>
    <rPh sb="10" eb="13">
      <t>ジギョウショ</t>
    </rPh>
    <rPh sb="13" eb="14">
      <t>スウ</t>
    </rPh>
    <rPh sb="15" eb="16">
      <t>ジュウ</t>
    </rPh>
    <rPh sb="16" eb="19">
      <t>ギョウシャスウ</t>
    </rPh>
    <rPh sb="19" eb="20">
      <t>トウ</t>
    </rPh>
    <phoneticPr fontId="2"/>
  </si>
  <si>
    <t>業態分類</t>
  </si>
  <si>
    <t>事業所数</t>
    <rPh sb="0" eb="3">
      <t>ジギョウショ</t>
    </rPh>
    <rPh sb="3" eb="4">
      <t>スウ</t>
    </rPh>
    <phoneticPr fontId="2"/>
  </si>
  <si>
    <t>従業者数</t>
    <rPh sb="0" eb="3">
      <t>ジュウギョウシャ</t>
    </rPh>
    <rPh sb="3" eb="4">
      <t>スウ</t>
    </rPh>
    <phoneticPr fontId="2"/>
  </si>
  <si>
    <t>人</t>
    <rPh sb="0" eb="1">
      <t>ニン</t>
    </rPh>
    <phoneticPr fontId="2"/>
  </si>
  <si>
    <t>万円</t>
    <rPh sb="0" eb="2">
      <t>マンエン</t>
    </rPh>
    <phoneticPr fontId="2"/>
  </si>
  <si>
    <t>合計</t>
    <rPh sb="0" eb="2">
      <t>ゴウケイ</t>
    </rPh>
    <phoneticPr fontId="2"/>
  </si>
  <si>
    <t>百貨店</t>
    <rPh sb="0" eb="3">
      <t>ヒャッカテン</t>
    </rPh>
    <phoneticPr fontId="2"/>
  </si>
  <si>
    <t>大型百貨店</t>
    <rPh sb="0" eb="2">
      <t>オオガタ</t>
    </rPh>
    <rPh sb="2" eb="5">
      <t>ヒャッカテン</t>
    </rPh>
    <phoneticPr fontId="2"/>
  </si>
  <si>
    <t>その他の百貨店</t>
    <rPh sb="2" eb="3">
      <t>タ</t>
    </rPh>
    <rPh sb="4" eb="7">
      <t>ヒャッカテン</t>
    </rPh>
    <phoneticPr fontId="2"/>
  </si>
  <si>
    <t>総合スーパー</t>
    <rPh sb="0" eb="2">
      <t>ソウゴウ</t>
    </rPh>
    <phoneticPr fontId="2"/>
  </si>
  <si>
    <t>大型総合スーパー</t>
    <rPh sb="0" eb="2">
      <t>オオガタ</t>
    </rPh>
    <rPh sb="2" eb="4">
      <t>ソウゴウ</t>
    </rPh>
    <phoneticPr fontId="2"/>
  </si>
  <si>
    <t>中型総合スーパー</t>
    <rPh sb="0" eb="2">
      <t>チュウガタ</t>
    </rPh>
    <rPh sb="2" eb="4">
      <t>ソウゴウ</t>
    </rPh>
    <phoneticPr fontId="2"/>
  </si>
  <si>
    <t>専門スーパー</t>
    <rPh sb="0" eb="2">
      <t>センモン</t>
    </rPh>
    <phoneticPr fontId="2"/>
  </si>
  <si>
    <t>衣料品スーパー</t>
    <rPh sb="0" eb="3">
      <t>イリョウヒン</t>
    </rPh>
    <phoneticPr fontId="2"/>
  </si>
  <si>
    <t>食料品スーパー</t>
    <rPh sb="0" eb="3">
      <t>ショクリョウヒン</t>
    </rPh>
    <phoneticPr fontId="2"/>
  </si>
  <si>
    <t>住関連スーパー</t>
    <rPh sb="0" eb="1">
      <t>ジュウ</t>
    </rPh>
    <rPh sb="1" eb="3">
      <t>カンレン</t>
    </rPh>
    <phoneticPr fontId="2"/>
  </si>
  <si>
    <t>うち終日営業店</t>
    <rPh sb="2" eb="4">
      <t>シュウジツ</t>
    </rPh>
    <rPh sb="4" eb="6">
      <t>エイギョウ</t>
    </rPh>
    <rPh sb="6" eb="7">
      <t>テン</t>
    </rPh>
    <phoneticPr fontId="2"/>
  </si>
  <si>
    <t>その他スーパー</t>
    <rPh sb="2" eb="3">
      <t>タ</t>
    </rPh>
    <phoneticPr fontId="2"/>
  </si>
  <si>
    <t>うち各種商品取扱店</t>
    <rPh sb="2" eb="4">
      <t>カクシュ</t>
    </rPh>
    <rPh sb="4" eb="6">
      <t>ショウヒン</t>
    </rPh>
    <rPh sb="6" eb="7">
      <t>ト</t>
    </rPh>
    <rPh sb="7" eb="8">
      <t>アツカ</t>
    </rPh>
    <rPh sb="8" eb="9">
      <t>テン</t>
    </rPh>
    <phoneticPr fontId="2"/>
  </si>
  <si>
    <t>専門店</t>
    <rPh sb="0" eb="3">
      <t>センモンテン</t>
    </rPh>
    <phoneticPr fontId="2"/>
  </si>
  <si>
    <t>衣料品専門店</t>
    <rPh sb="0" eb="3">
      <t>イリョウヒン</t>
    </rPh>
    <rPh sb="3" eb="6">
      <t>センモンテン</t>
    </rPh>
    <phoneticPr fontId="2"/>
  </si>
  <si>
    <t>食料品専門店</t>
    <rPh sb="0" eb="3">
      <t>ショクリョウヒン</t>
    </rPh>
    <rPh sb="3" eb="6">
      <t>センモンテン</t>
    </rPh>
    <phoneticPr fontId="2"/>
  </si>
  <si>
    <t>住関連専門店</t>
    <rPh sb="0" eb="1">
      <t>ジュウ</t>
    </rPh>
    <rPh sb="1" eb="3">
      <t>カンレン</t>
    </rPh>
    <rPh sb="3" eb="6">
      <t>センモンテン</t>
    </rPh>
    <phoneticPr fontId="2"/>
  </si>
  <si>
    <t>中心店</t>
    <rPh sb="0" eb="2">
      <t>チュウシン</t>
    </rPh>
    <rPh sb="2" eb="3">
      <t>テン</t>
    </rPh>
    <phoneticPr fontId="2"/>
  </si>
  <si>
    <t>衣料品中心店</t>
    <rPh sb="0" eb="3">
      <t>イリョウヒン</t>
    </rPh>
    <rPh sb="3" eb="5">
      <t>チュウシン</t>
    </rPh>
    <rPh sb="5" eb="6">
      <t>テン</t>
    </rPh>
    <phoneticPr fontId="2"/>
  </si>
  <si>
    <t>食料品中心店</t>
    <rPh sb="0" eb="3">
      <t>ショクリョウヒン</t>
    </rPh>
    <rPh sb="3" eb="5">
      <t>チュウシン</t>
    </rPh>
    <rPh sb="5" eb="6">
      <t>テン</t>
    </rPh>
    <phoneticPr fontId="2"/>
  </si>
  <si>
    <t>住関連中心店</t>
    <rPh sb="0" eb="1">
      <t>ジュウ</t>
    </rPh>
    <rPh sb="1" eb="3">
      <t>カンレン</t>
    </rPh>
    <rPh sb="3" eb="5">
      <t>チュウシン</t>
    </rPh>
    <rPh sb="5" eb="6">
      <t>テン</t>
    </rPh>
    <phoneticPr fontId="2"/>
  </si>
  <si>
    <t>無店舗販売</t>
    <rPh sb="0" eb="3">
      <t>ムテンポ</t>
    </rPh>
    <rPh sb="3" eb="5">
      <t>ハンバイ</t>
    </rPh>
    <phoneticPr fontId="2"/>
  </si>
  <si>
    <t>その他の小売店</t>
    <rPh sb="2" eb="3">
      <t>タ</t>
    </rPh>
    <rPh sb="4" eb="6">
      <t>コウリ</t>
    </rPh>
    <rPh sb="6" eb="7">
      <t>テン</t>
    </rPh>
    <phoneticPr fontId="2"/>
  </si>
  <si>
    <t>（H26商業統計調査より）</t>
    <rPh sb="4" eb="6">
      <t>ショウギョウ</t>
    </rPh>
    <rPh sb="6" eb="8">
      <t>トウケイ</t>
    </rPh>
    <rPh sb="8" eb="10">
      <t>チョウサ</t>
    </rPh>
    <phoneticPr fontId="2"/>
  </si>
  <si>
    <t xml:space="preserve">６．産業小分類別商店数と年間販売額等  </t>
    <rPh sb="4" eb="5">
      <t>ショウ</t>
    </rPh>
    <rPh sb="8" eb="10">
      <t>ショウテン</t>
    </rPh>
    <rPh sb="12" eb="14">
      <t>ネンカン</t>
    </rPh>
    <rPh sb="14" eb="16">
      <t>ハンバイ</t>
    </rPh>
    <rPh sb="16" eb="17">
      <t>ガク</t>
    </rPh>
    <rPh sb="17" eb="18">
      <t>トウ</t>
    </rPh>
    <phoneticPr fontId="2"/>
  </si>
  <si>
    <t>産業小分類</t>
    <rPh sb="0" eb="2">
      <t>サンギョウ</t>
    </rPh>
    <rPh sb="2" eb="3">
      <t>ショウ</t>
    </rPh>
    <rPh sb="3" eb="5">
      <t>ブンルイ</t>
    </rPh>
    <phoneticPr fontId="2"/>
  </si>
  <si>
    <t>従業者数</t>
    <rPh sb="0" eb="3">
      <t>ジュウギョウシャ</t>
    </rPh>
    <rPh sb="3" eb="4">
      <t>カズ</t>
    </rPh>
    <phoneticPr fontId="2"/>
  </si>
  <si>
    <t>年間販売額</t>
    <rPh sb="0" eb="2">
      <t>ネンカン</t>
    </rPh>
    <rPh sb="2" eb="4">
      <t>ハンバイ</t>
    </rPh>
    <rPh sb="4" eb="5">
      <t>ガク</t>
    </rPh>
    <phoneticPr fontId="2"/>
  </si>
  <si>
    <t>売場面積</t>
    <rPh sb="0" eb="2">
      <t>ウリバ</t>
    </rPh>
    <rPh sb="2" eb="4">
      <t>メンセキ</t>
    </rPh>
    <phoneticPr fontId="2"/>
  </si>
  <si>
    <t>(人)</t>
    <rPh sb="1" eb="2">
      <t>ヒト</t>
    </rPh>
    <phoneticPr fontId="2"/>
  </si>
  <si>
    <t>(万円)</t>
    <rPh sb="1" eb="2">
      <t>マン</t>
    </rPh>
    <rPh sb="2" eb="3">
      <t>エン</t>
    </rPh>
    <phoneticPr fontId="2"/>
  </si>
  <si>
    <t xml:space="preserve">X </t>
    <phoneticPr fontId="2"/>
  </si>
  <si>
    <t>　　繊維品(衣服・身の回り品除く)</t>
    <rPh sb="2" eb="4">
      <t>センイ</t>
    </rPh>
    <rPh sb="4" eb="5">
      <t>ショウヒン</t>
    </rPh>
    <rPh sb="14" eb="15">
      <t>ノゾ</t>
    </rPh>
    <phoneticPr fontId="2"/>
  </si>
  <si>
    <t>　　衣服</t>
    <rPh sb="2" eb="4">
      <t>イフク</t>
    </rPh>
    <phoneticPr fontId="2"/>
  </si>
  <si>
    <t>　　身の回り品</t>
    <rPh sb="2" eb="3">
      <t>ミ</t>
    </rPh>
    <rPh sb="4" eb="5">
      <t>マワ</t>
    </rPh>
    <rPh sb="6" eb="7">
      <t>ヒン</t>
    </rPh>
    <phoneticPr fontId="2"/>
  </si>
  <si>
    <t>　　農畜産物・水産物</t>
    <rPh sb="2" eb="4">
      <t>ノウチク</t>
    </rPh>
    <rPh sb="4" eb="6">
      <t>サンブツ</t>
    </rPh>
    <rPh sb="7" eb="10">
      <t>スイサンブツ</t>
    </rPh>
    <phoneticPr fontId="2"/>
  </si>
  <si>
    <t>　　食料・飲料</t>
    <rPh sb="2" eb="4">
      <t>ショクリョウ</t>
    </rPh>
    <rPh sb="5" eb="7">
      <t>インリョウ</t>
    </rPh>
    <phoneticPr fontId="2"/>
  </si>
  <si>
    <t>　　建築材料</t>
    <rPh sb="2" eb="4">
      <t>ケンチク</t>
    </rPh>
    <rPh sb="4" eb="6">
      <t>ザイリョウ</t>
    </rPh>
    <phoneticPr fontId="2"/>
  </si>
  <si>
    <t>　　化学製品</t>
    <rPh sb="2" eb="4">
      <t>カガク</t>
    </rPh>
    <rPh sb="4" eb="6">
      <t>セイヒン</t>
    </rPh>
    <phoneticPr fontId="2"/>
  </si>
  <si>
    <t>　　石油・鉱物</t>
    <rPh sb="2" eb="4">
      <t>セキユ</t>
    </rPh>
    <rPh sb="5" eb="7">
      <t>コウブツ</t>
    </rPh>
    <phoneticPr fontId="2"/>
  </si>
  <si>
    <t>　　鉄鋼製品</t>
    <rPh sb="2" eb="4">
      <t>テッコウ</t>
    </rPh>
    <rPh sb="4" eb="6">
      <t>セイヒン</t>
    </rPh>
    <phoneticPr fontId="2"/>
  </si>
  <si>
    <t>　　非鉄金属</t>
    <rPh sb="2" eb="4">
      <t>ヒテツ</t>
    </rPh>
    <rPh sb="4" eb="6">
      <t>キンゾク</t>
    </rPh>
    <phoneticPr fontId="2"/>
  </si>
  <si>
    <t>　　再生資源</t>
    <rPh sb="2" eb="4">
      <t>サイセイ</t>
    </rPh>
    <rPh sb="4" eb="6">
      <t>シゲン</t>
    </rPh>
    <phoneticPr fontId="2"/>
  </si>
  <si>
    <t>　　自動車</t>
    <rPh sb="2" eb="5">
      <t>ジドウシャ</t>
    </rPh>
    <phoneticPr fontId="2"/>
  </si>
  <si>
    <t>　　電気機械器具</t>
    <rPh sb="2" eb="4">
      <t>デンキ</t>
    </rPh>
    <rPh sb="4" eb="6">
      <t>キカイ</t>
    </rPh>
    <rPh sb="6" eb="8">
      <t>キグ</t>
    </rPh>
    <phoneticPr fontId="2"/>
  </si>
  <si>
    <t>　　その他の機械器具</t>
    <rPh sb="4" eb="5">
      <t>タ</t>
    </rPh>
    <rPh sb="6" eb="8">
      <t>キカイ</t>
    </rPh>
    <rPh sb="8" eb="10">
      <t>キグ</t>
    </rPh>
    <phoneticPr fontId="2"/>
  </si>
  <si>
    <t>　　家具・建具・じゅう器等</t>
    <rPh sb="2" eb="4">
      <t>カグ</t>
    </rPh>
    <rPh sb="5" eb="7">
      <t>タテグ</t>
    </rPh>
    <rPh sb="11" eb="12">
      <t>キ</t>
    </rPh>
    <rPh sb="12" eb="13">
      <t>トウ</t>
    </rPh>
    <phoneticPr fontId="2"/>
  </si>
  <si>
    <t>　　医薬品・化粧品等</t>
    <rPh sb="2" eb="5">
      <t>イヤクヒン</t>
    </rPh>
    <rPh sb="6" eb="9">
      <t>ケショウヒン</t>
    </rPh>
    <phoneticPr fontId="2"/>
  </si>
  <si>
    <t>　　紙・紙製品</t>
    <rPh sb="2" eb="3">
      <t>カミ</t>
    </rPh>
    <rPh sb="4" eb="5">
      <t>カミ</t>
    </rPh>
    <rPh sb="5" eb="7">
      <t>セイヒン</t>
    </rPh>
    <phoneticPr fontId="2"/>
  </si>
  <si>
    <t>　　他に分類されない卸売業</t>
    <rPh sb="2" eb="3">
      <t>ホカ</t>
    </rPh>
    <rPh sb="4" eb="6">
      <t>ブンルイ</t>
    </rPh>
    <rPh sb="10" eb="12">
      <t>オロシウ</t>
    </rPh>
    <rPh sb="12" eb="13">
      <t>ギョウ</t>
    </rPh>
    <phoneticPr fontId="2"/>
  </si>
  <si>
    <t>　　卸売計</t>
    <rPh sb="2" eb="4">
      <t>オロシウリ</t>
    </rPh>
    <rPh sb="4" eb="5">
      <t>ケイ</t>
    </rPh>
    <phoneticPr fontId="2"/>
  </si>
  <si>
    <t>小売業</t>
    <rPh sb="0" eb="2">
      <t>コウリ</t>
    </rPh>
    <rPh sb="2" eb="3">
      <t>ギョウ</t>
    </rPh>
    <phoneticPr fontId="2"/>
  </si>
  <si>
    <t>　　百貨店、総合スーパー</t>
    <rPh sb="2" eb="5">
      <t>ヒャッカテン</t>
    </rPh>
    <rPh sb="6" eb="8">
      <t>ソウゴウ</t>
    </rPh>
    <phoneticPr fontId="2"/>
  </si>
  <si>
    <t>　　その他の各種商品(50人未満)</t>
    <rPh sb="2" eb="5">
      <t>ソノタ</t>
    </rPh>
    <rPh sb="6" eb="8">
      <t>カクシュ</t>
    </rPh>
    <rPh sb="8" eb="10">
      <t>ショウヒン</t>
    </rPh>
    <rPh sb="13" eb="14">
      <t>ヒト</t>
    </rPh>
    <rPh sb="14" eb="16">
      <t>ミマン</t>
    </rPh>
    <phoneticPr fontId="2"/>
  </si>
  <si>
    <t>　　呉服・服地・寝具</t>
    <rPh sb="2" eb="4">
      <t>ゴフク</t>
    </rPh>
    <rPh sb="5" eb="7">
      <t>フクジ</t>
    </rPh>
    <rPh sb="8" eb="10">
      <t>シング</t>
    </rPh>
    <phoneticPr fontId="2"/>
  </si>
  <si>
    <t>　　男子服</t>
    <rPh sb="2" eb="4">
      <t>ダンシ</t>
    </rPh>
    <rPh sb="4" eb="5">
      <t>フク</t>
    </rPh>
    <phoneticPr fontId="2"/>
  </si>
  <si>
    <t>　　婦人・子供服</t>
    <rPh sb="2" eb="4">
      <t>フジン</t>
    </rPh>
    <rPh sb="5" eb="8">
      <t>コドモフク</t>
    </rPh>
    <phoneticPr fontId="2"/>
  </si>
  <si>
    <t>　　靴・履物</t>
    <rPh sb="2" eb="3">
      <t>クツ</t>
    </rPh>
    <rPh sb="4" eb="6">
      <t>ハキモノ</t>
    </rPh>
    <phoneticPr fontId="2"/>
  </si>
  <si>
    <t>　　その他の織物・衣服・身の回り品</t>
    <rPh sb="2" eb="5">
      <t>ソノタ</t>
    </rPh>
    <rPh sb="6" eb="8">
      <t>オリモノ</t>
    </rPh>
    <rPh sb="9" eb="11">
      <t>イフク</t>
    </rPh>
    <rPh sb="12" eb="13">
      <t>ミ</t>
    </rPh>
    <rPh sb="14" eb="15">
      <t>マワ</t>
    </rPh>
    <rPh sb="16" eb="17">
      <t>ヒン</t>
    </rPh>
    <phoneticPr fontId="2"/>
  </si>
  <si>
    <t>　　各種食料品</t>
    <rPh sb="2" eb="4">
      <t>カクシュ</t>
    </rPh>
    <rPh sb="4" eb="7">
      <t>ショクリョウヒン</t>
    </rPh>
    <phoneticPr fontId="2"/>
  </si>
  <si>
    <t>　　野菜・果物</t>
    <rPh sb="2" eb="4">
      <t>ヤサイ</t>
    </rPh>
    <rPh sb="5" eb="7">
      <t>クダモノ</t>
    </rPh>
    <phoneticPr fontId="2"/>
  </si>
  <si>
    <t>　　食肉</t>
    <rPh sb="2" eb="4">
      <t>ショクニク</t>
    </rPh>
    <phoneticPr fontId="2"/>
  </si>
  <si>
    <t>　　鮮魚</t>
    <rPh sb="2" eb="4">
      <t>センギョ</t>
    </rPh>
    <phoneticPr fontId="2"/>
  </si>
  <si>
    <t>　　酒</t>
    <rPh sb="2" eb="3">
      <t>サケ</t>
    </rPh>
    <phoneticPr fontId="2"/>
  </si>
  <si>
    <t>６．産業小分類別商店数と年間販売額等  (つづき)</t>
    <rPh sb="4" eb="5">
      <t>ショウ</t>
    </rPh>
    <rPh sb="8" eb="10">
      <t>ショウテン</t>
    </rPh>
    <rPh sb="12" eb="14">
      <t>ネンカン</t>
    </rPh>
    <rPh sb="14" eb="16">
      <t>ハンバイ</t>
    </rPh>
    <rPh sb="16" eb="17">
      <t>ガク</t>
    </rPh>
    <rPh sb="17" eb="18">
      <t>トウ</t>
    </rPh>
    <phoneticPr fontId="2"/>
  </si>
  <si>
    <t>商店数</t>
    <rPh sb="0" eb="2">
      <t>ショウテン</t>
    </rPh>
    <rPh sb="2" eb="3">
      <t>カズ</t>
    </rPh>
    <phoneticPr fontId="2"/>
  </si>
  <si>
    <t>小売業 (つづき)</t>
    <rPh sb="0" eb="2">
      <t>コウリ</t>
    </rPh>
    <rPh sb="2" eb="3">
      <t>ギョウ</t>
    </rPh>
    <phoneticPr fontId="2"/>
  </si>
  <si>
    <t>　　菓子・パン</t>
  </si>
  <si>
    <t>　　その他の飲食料品</t>
  </si>
  <si>
    <t>　　自動車</t>
  </si>
  <si>
    <t>　　自転車</t>
  </si>
  <si>
    <t>　　家具・建具・畳</t>
  </si>
  <si>
    <t>　　医薬品・化粧品</t>
  </si>
  <si>
    <t>　　農耕用品</t>
  </si>
  <si>
    <t>　　燃料</t>
  </si>
  <si>
    <t>　　書籍・文房具</t>
  </si>
  <si>
    <t>　　写真機・時計・眼鏡</t>
    <rPh sb="2" eb="4">
      <t>シャシン</t>
    </rPh>
    <rPh sb="4" eb="5">
      <t>キ</t>
    </rPh>
    <rPh sb="6" eb="8">
      <t>トケイ</t>
    </rPh>
    <rPh sb="9" eb="11">
      <t>メガネ</t>
    </rPh>
    <phoneticPr fontId="2"/>
  </si>
  <si>
    <t>　　他に分類されない小売業</t>
  </si>
  <si>
    <t>　　通信販売・訪問販売</t>
    <rPh sb="2" eb="4">
      <t>ツウシン</t>
    </rPh>
    <rPh sb="4" eb="6">
      <t>ハンバイ</t>
    </rPh>
    <rPh sb="7" eb="9">
      <t>ホウモン</t>
    </rPh>
    <rPh sb="9" eb="11">
      <t>ハンバイ</t>
    </rPh>
    <phoneticPr fontId="2"/>
  </si>
  <si>
    <t>　　自動販売機による</t>
    <rPh sb="4" eb="7">
      <t>ハンバイキ</t>
    </rPh>
    <phoneticPr fontId="2"/>
  </si>
  <si>
    <t>　　その他の無店舗小売業</t>
    <rPh sb="4" eb="5">
      <t>タ</t>
    </rPh>
    <rPh sb="6" eb="9">
      <t>ムテンポ</t>
    </rPh>
    <rPh sb="9" eb="12">
      <t>コウリギョウ</t>
    </rPh>
    <phoneticPr fontId="2"/>
  </si>
  <si>
    <t>　　小売業計</t>
  </si>
  <si>
    <t>７．大規模小売店舗面積規模別事業所数、従業者数等</t>
    <rPh sb="2" eb="5">
      <t>ダイキボ</t>
    </rPh>
    <rPh sb="5" eb="7">
      <t>コウリ</t>
    </rPh>
    <rPh sb="7" eb="9">
      <t>テンポ</t>
    </rPh>
    <rPh sb="9" eb="11">
      <t>メンセキ</t>
    </rPh>
    <rPh sb="11" eb="13">
      <t>キボ</t>
    </rPh>
    <rPh sb="13" eb="14">
      <t>ベツ</t>
    </rPh>
    <rPh sb="14" eb="17">
      <t>ジギョウショ</t>
    </rPh>
    <rPh sb="17" eb="18">
      <t>スウ</t>
    </rPh>
    <rPh sb="19" eb="22">
      <t>ジュウギョウシャ</t>
    </rPh>
    <rPh sb="22" eb="23">
      <t>スウ</t>
    </rPh>
    <rPh sb="23" eb="24">
      <t>ナド</t>
    </rPh>
    <phoneticPr fontId="2"/>
  </si>
  <si>
    <t>(平成26年6月1日現在商業統計調査より)</t>
    <rPh sb="1" eb="3">
      <t>ヘイセイ</t>
    </rPh>
    <rPh sb="5" eb="6">
      <t>ネン</t>
    </rPh>
    <rPh sb="7" eb="8">
      <t>ガツ</t>
    </rPh>
    <rPh sb="9" eb="10">
      <t>ニチ</t>
    </rPh>
    <rPh sb="10" eb="12">
      <t>ゲンザイ</t>
    </rPh>
    <rPh sb="12" eb="14">
      <t>ショウギョウ</t>
    </rPh>
    <phoneticPr fontId="2"/>
  </si>
  <si>
    <t>面積規模別</t>
    <rPh sb="0" eb="2">
      <t>メンセキ</t>
    </rPh>
    <rPh sb="2" eb="4">
      <t>キボ</t>
    </rPh>
    <rPh sb="4" eb="5">
      <t>ベツ</t>
    </rPh>
    <phoneticPr fontId="2"/>
  </si>
  <si>
    <t>大規模小売店舗数</t>
    <rPh sb="0" eb="3">
      <t>ダイキボ</t>
    </rPh>
    <rPh sb="3" eb="5">
      <t>コウリ</t>
    </rPh>
    <rPh sb="5" eb="8">
      <t>テンポスウ</t>
    </rPh>
    <phoneticPr fontId="2"/>
  </si>
  <si>
    <t>従業者数（人）</t>
    <rPh sb="0" eb="3">
      <t>ジュウギョウシャ</t>
    </rPh>
    <rPh sb="3" eb="4">
      <t>スウ</t>
    </rPh>
    <rPh sb="5" eb="6">
      <t>ニン</t>
    </rPh>
    <phoneticPr fontId="2"/>
  </si>
  <si>
    <t>年間商品販売額(万円）</t>
    <rPh sb="0" eb="2">
      <t>ネンカン</t>
    </rPh>
    <rPh sb="2" eb="4">
      <t>ショウヒン</t>
    </rPh>
    <rPh sb="4" eb="6">
      <t>ハンバイ</t>
    </rPh>
    <rPh sb="6" eb="7">
      <t>ガク</t>
    </rPh>
    <rPh sb="8" eb="10">
      <t>マンエン</t>
    </rPh>
    <phoneticPr fontId="2"/>
  </si>
  <si>
    <t>1000越～2000㎡未満</t>
    <rPh sb="4" eb="5">
      <t>コ</t>
    </rPh>
    <rPh sb="11" eb="13">
      <t>ミマン</t>
    </rPh>
    <phoneticPr fontId="2"/>
  </si>
  <si>
    <t>2000～5000㎡未満</t>
    <rPh sb="10" eb="12">
      <t>ミマン</t>
    </rPh>
    <phoneticPr fontId="2"/>
  </si>
  <si>
    <t>5000～10000㎡未満</t>
    <rPh sb="11" eb="13">
      <t>ミマン</t>
    </rPh>
    <phoneticPr fontId="2"/>
  </si>
  <si>
    <t>―　</t>
    <phoneticPr fontId="2"/>
  </si>
  <si>
    <t>10000～</t>
    <phoneticPr fontId="2"/>
  </si>
  <si>
    <t xml:space="preserve">８．コンビニエンスストアの商店数・従業者数等  </t>
    <rPh sb="13" eb="15">
      <t>ショウテン</t>
    </rPh>
    <rPh sb="15" eb="16">
      <t>カズ</t>
    </rPh>
    <rPh sb="17" eb="20">
      <t>ジュウギョウシャ</t>
    </rPh>
    <rPh sb="20" eb="21">
      <t>スウ</t>
    </rPh>
    <rPh sb="21" eb="22">
      <t>トウ</t>
    </rPh>
    <phoneticPr fontId="2"/>
  </si>
  <si>
    <t>（各年商業統計調査、経済センサスより)</t>
    <rPh sb="1" eb="2">
      <t>カク</t>
    </rPh>
    <rPh sb="2" eb="3">
      <t>ネン</t>
    </rPh>
    <rPh sb="3" eb="5">
      <t>ショウギョウ</t>
    </rPh>
    <rPh sb="5" eb="7">
      <t>トウケイ</t>
    </rPh>
    <rPh sb="7" eb="9">
      <t>チョウサ</t>
    </rPh>
    <rPh sb="10" eb="12">
      <t>ケイザイ</t>
    </rPh>
    <phoneticPr fontId="2"/>
  </si>
  <si>
    <t>従業者数</t>
    <rPh sb="0" eb="1">
      <t>ジュウ</t>
    </rPh>
    <rPh sb="1" eb="4">
      <t>ギョウシャスウ</t>
    </rPh>
    <phoneticPr fontId="2"/>
  </si>
  <si>
    <t>年間商品販売額</t>
    <rPh sb="0" eb="2">
      <t>ネンカン</t>
    </rPh>
    <rPh sb="2" eb="4">
      <t>ショウヒン</t>
    </rPh>
    <rPh sb="4" eb="6">
      <t>ハンバイ</t>
    </rPh>
    <rPh sb="6" eb="7">
      <t>ガク</t>
    </rPh>
    <phoneticPr fontId="2"/>
  </si>
  <si>
    <t>年次</t>
    <rPh sb="0" eb="2">
      <t>ネンジ</t>
    </rPh>
    <phoneticPr fontId="2"/>
  </si>
  <si>
    <t>(店)</t>
    <rPh sb="1" eb="2">
      <t>ミセ</t>
    </rPh>
    <phoneticPr fontId="2"/>
  </si>
  <si>
    <t>(㎡)</t>
  </si>
  <si>
    <t>平成11年</t>
    <rPh sb="0" eb="2">
      <t>ヘイセイ</t>
    </rPh>
    <rPh sb="4" eb="5">
      <t>ネン</t>
    </rPh>
    <phoneticPr fontId="2"/>
  </si>
  <si>
    <t>14年</t>
    <phoneticPr fontId="2"/>
  </si>
  <si>
    <t>16年</t>
    <rPh sb="1" eb="2">
      <t>ネン</t>
    </rPh>
    <phoneticPr fontId="2"/>
  </si>
  <si>
    <t>19年</t>
    <rPh sb="0" eb="1">
      <t>ネン</t>
    </rPh>
    <phoneticPr fontId="2"/>
  </si>
  <si>
    <t xml:space="preserve">X </t>
    <phoneticPr fontId="2"/>
  </si>
  <si>
    <t>28年</t>
    <rPh sb="2" eb="3">
      <t>ネン</t>
    </rPh>
    <phoneticPr fontId="2"/>
  </si>
  <si>
    <t>-</t>
    <phoneticPr fontId="2"/>
  </si>
  <si>
    <t>　　　　〃</t>
    <phoneticPr fontId="2"/>
  </si>
  <si>
    <t>　　　　〃</t>
    <phoneticPr fontId="2"/>
  </si>
  <si>
    <t>　　　　〃</t>
    <phoneticPr fontId="2"/>
  </si>
  <si>
    <t>　　　　〃</t>
    <phoneticPr fontId="2"/>
  </si>
  <si>
    <t>　　　　〃</t>
    <phoneticPr fontId="2"/>
  </si>
  <si>
    <t>〃</t>
    <phoneticPr fontId="2"/>
  </si>
  <si>
    <t>従　　業　　者　　数　　( 人 )</t>
    <phoneticPr fontId="2"/>
  </si>
  <si>
    <t>-</t>
    <phoneticPr fontId="2"/>
  </si>
  <si>
    <t>年　間　商　品　販　売　額 　(百万円)</t>
    <rPh sb="16" eb="17">
      <t>ヒャク</t>
    </rPh>
    <rPh sb="17" eb="18">
      <t>マン</t>
    </rPh>
    <rPh sb="18" eb="19">
      <t>エン</t>
    </rPh>
    <phoneticPr fontId="2"/>
  </si>
  <si>
    <t xml:space="preserve">         X  </t>
    <phoneticPr fontId="2"/>
  </si>
  <si>
    <t xml:space="preserve">         X  </t>
    <phoneticPr fontId="2"/>
  </si>
  <si>
    <t>-</t>
    <phoneticPr fontId="2"/>
  </si>
  <si>
    <t xml:space="preserve">         X  </t>
    <phoneticPr fontId="2"/>
  </si>
  <si>
    <t>…</t>
    <phoneticPr fontId="2"/>
  </si>
  <si>
    <t xml:space="preserve">X  </t>
    <phoneticPr fontId="2"/>
  </si>
  <si>
    <t>年間商品
販売額</t>
    <phoneticPr fontId="2"/>
  </si>
  <si>
    <t>X</t>
    <phoneticPr fontId="2"/>
  </si>
  <si>
    <t>X</t>
    <phoneticPr fontId="2"/>
  </si>
  <si>
    <t>X</t>
    <phoneticPr fontId="2"/>
  </si>
  <si>
    <t>コンビニエンスストア</t>
    <phoneticPr fontId="2"/>
  </si>
  <si>
    <t>ドラッグストア</t>
    <phoneticPr fontId="2"/>
  </si>
  <si>
    <t>うち通信・カタログ、</t>
    <phoneticPr fontId="2"/>
  </si>
  <si>
    <t>インターネット販売</t>
    <phoneticPr fontId="2"/>
  </si>
  <si>
    <t>(㎡)</t>
    <phoneticPr fontId="2"/>
  </si>
  <si>
    <t>　　　　　…</t>
    <phoneticPr fontId="2"/>
  </si>
  <si>
    <t>　　じゅう器</t>
    <phoneticPr fontId="2"/>
  </si>
  <si>
    <t>　　ｽﾎﾟｰﾂ用品・玩具・娯楽用品・楽器</t>
    <phoneticPr fontId="2"/>
  </si>
  <si>
    <t>(百万円)</t>
    <rPh sb="1" eb="4">
      <t>ヒャクマンエン</t>
    </rPh>
    <phoneticPr fontId="2"/>
  </si>
  <si>
    <t>　　産業機械器具</t>
    <rPh sb="2" eb="4">
      <t>サンギョウ</t>
    </rPh>
    <rPh sb="4" eb="6">
      <t>キカイ</t>
    </rPh>
    <rPh sb="6" eb="8">
      <t>キグ</t>
    </rPh>
    <phoneticPr fontId="2"/>
  </si>
  <si>
    <t>(百万円)</t>
    <rPh sb="1" eb="2">
      <t>ヒャク</t>
    </rPh>
    <rPh sb="2" eb="3">
      <t>マン</t>
    </rPh>
    <rPh sb="3" eb="4">
      <t>エン</t>
    </rPh>
    <phoneticPr fontId="2"/>
  </si>
  <si>
    <t>総　　計</t>
    <phoneticPr fontId="2"/>
  </si>
  <si>
    <t>平成19年</t>
    <rPh sb="0" eb="2">
      <t>ヘイセイ</t>
    </rPh>
    <rPh sb="4" eb="5">
      <t>ネン</t>
    </rPh>
    <phoneticPr fontId="2"/>
  </si>
  <si>
    <t>令和3年</t>
    <rPh sb="0" eb="2">
      <t>レイワ</t>
    </rPh>
    <rPh sb="3" eb="4">
      <t>ネン</t>
    </rPh>
    <phoneticPr fontId="2"/>
  </si>
  <si>
    <t>事　　業　　所　　数</t>
    <rPh sb="0" eb="1">
      <t>コト</t>
    </rPh>
    <rPh sb="3" eb="4">
      <t>ゴウ</t>
    </rPh>
    <rPh sb="6" eb="7">
      <t>ショ</t>
    </rPh>
    <rPh sb="9" eb="10">
      <t>カズ</t>
    </rPh>
    <phoneticPr fontId="2"/>
  </si>
  <si>
    <t>令和3年</t>
    <rPh sb="0" eb="2">
      <t>レイワ</t>
    </rPh>
    <rPh sb="3" eb="4">
      <t>ネン</t>
    </rPh>
    <phoneticPr fontId="2"/>
  </si>
  <si>
    <t xml:space="preserve">(令和3年6月1日現在経済センサス－活動調査より) </t>
    <rPh sb="1" eb="3">
      <t>レイワ</t>
    </rPh>
    <rPh sb="4" eb="5">
      <t>ネン</t>
    </rPh>
    <rPh sb="6" eb="7">
      <t>ツキ</t>
    </rPh>
    <rPh sb="8" eb="9">
      <t>ヒ</t>
    </rPh>
    <rPh sb="9" eb="11">
      <t>ゲンザイ</t>
    </rPh>
    <rPh sb="11" eb="13">
      <t>ケイザイ</t>
    </rPh>
    <rPh sb="18" eb="20">
      <t>カツドウ</t>
    </rPh>
    <rPh sb="20" eb="22">
      <t>チョウサ</t>
    </rPh>
    <phoneticPr fontId="2"/>
  </si>
  <si>
    <t>-</t>
  </si>
  <si>
    <t>1．産業中分類別事業所数</t>
    <rPh sb="2" eb="4">
      <t>サンギョウ</t>
    </rPh>
    <rPh sb="4" eb="5">
      <t>ナカ</t>
    </rPh>
    <rPh sb="5" eb="7">
      <t>ダイブンルイ</t>
    </rPh>
    <rPh sb="7" eb="8">
      <t>ベツ</t>
    </rPh>
    <rPh sb="8" eb="11">
      <t>ジギョウショ</t>
    </rPh>
    <rPh sb="11" eb="12">
      <t>カズ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</si>
</sst>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 * #,##0_ ;_ * \-#,##0_ ;_ * &quot;-&quot;_ ;_ @_ "/>
    <numFmt numFmtId="176" formatCode="#,##0_);\(#,##0\)"/>
    <numFmt numFmtId="177" formatCode="#,##0_);[Red]\(#,##0\)"/>
    <numFmt numFmtId="178" formatCode="_-* #,##0_-;\-* #,##0_-;_-* &quot;-&quot;_-;_-@_-"/>
    <numFmt numFmtId="179" formatCode="#,##0_ "/>
    <numFmt numFmtId="180" formatCode="###,###,###,##0;&quot;-&quot;##,###,###,##0"/>
  </numFmts>
  <fonts count="14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10.5"/>
      <name val="ＭＳ Ｐ明朝"/>
      <family val="1"/>
      <charset val="128"/>
    </font>
    <font>
      <sz val="10"/>
      <color indexed="8"/>
      <name val="ＭＳ Ｐ明朝"/>
      <family val="1"/>
      <charset val="128"/>
    </font>
    <font>
      <sz val="12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Ｐ明朝"/>
      <family val="1"/>
      <charset val="128"/>
    </font>
    <font>
      <sz val="10"/>
      <color indexed="8"/>
      <name val="ＭＳ 明朝"/>
      <family val="1"/>
      <charset val="128"/>
    </font>
    <font>
      <sz val="10"/>
      <color indexed="8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78" fontId="1" fillId="0" borderId="0" applyFont="0" applyFill="0" applyBorder="0" applyAlignment="0" applyProtection="0"/>
    <xf numFmtId="0" fontId="12" fillId="0" borderId="0">
      <alignment vertical="center"/>
    </xf>
  </cellStyleXfs>
  <cellXfs count="202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/>
    </xf>
    <xf numFmtId="176" fontId="3" fillId="0" borderId="0" xfId="0" applyNumberFormat="1" applyFont="1" applyBorder="1" applyAlignment="1">
      <alignment horizontal="center" vertical="center"/>
    </xf>
    <xf numFmtId="176" fontId="3" fillId="0" borderId="0" xfId="0" applyNumberFormat="1" applyFont="1" applyAlignment="1">
      <alignment horizontal="right" vertical="center"/>
    </xf>
    <xf numFmtId="0" fontId="3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/>
    <xf numFmtId="0" fontId="3" fillId="0" borderId="0" xfId="0" applyFont="1" applyBorder="1" applyAlignment="1">
      <alignment horizontal="left" vertical="center"/>
    </xf>
    <xf numFmtId="176" fontId="3" fillId="0" borderId="2" xfId="0" applyNumberFormat="1" applyFont="1" applyBorder="1" applyAlignment="1">
      <alignment horizontal="right" vertical="center"/>
    </xf>
    <xf numFmtId="0" fontId="3" fillId="0" borderId="4" xfId="0" applyFont="1" applyBorder="1" applyAlignment="1">
      <alignment horizontal="center" vertical="center"/>
    </xf>
    <xf numFmtId="0" fontId="3" fillId="0" borderId="0" xfId="0" quotePrefix="1" applyFont="1" applyBorder="1" applyAlignment="1">
      <alignment horizontal="left" vertical="center"/>
    </xf>
    <xf numFmtId="176" fontId="3" fillId="0" borderId="0" xfId="0" applyNumberFormat="1" applyFont="1" applyBorder="1" applyAlignment="1">
      <alignment horizontal="right" vertical="center"/>
    </xf>
    <xf numFmtId="0" fontId="3" fillId="0" borderId="0" xfId="0" applyFont="1" applyBorder="1"/>
    <xf numFmtId="0" fontId="3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 vertical="center"/>
    </xf>
    <xf numFmtId="176" fontId="4" fillId="0" borderId="0" xfId="0" applyNumberFormat="1" applyFont="1" applyAlignment="1">
      <alignment horizontal="right" vertical="center"/>
    </xf>
    <xf numFmtId="176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5" xfId="0" applyFont="1" applyBorder="1" applyAlignment="1">
      <alignment horizontal="center"/>
    </xf>
    <xf numFmtId="0" fontId="3" fillId="0" borderId="5" xfId="0" applyFont="1" applyBorder="1"/>
    <xf numFmtId="0" fontId="3" fillId="0" borderId="0" xfId="0" applyFont="1" applyAlignment="1">
      <alignment horizontal="right" vertical="center"/>
    </xf>
    <xf numFmtId="0" fontId="6" fillId="0" borderId="0" xfId="0" applyFont="1" applyBorder="1" applyAlignment="1">
      <alignment horizontal="left" vertic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176" fontId="3" fillId="0" borderId="0" xfId="0" applyNumberFormat="1" applyFont="1" applyFill="1" applyBorder="1" applyAlignment="1">
      <alignment horizontal="right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176" fontId="7" fillId="0" borderId="0" xfId="0" applyNumberFormat="1" applyFont="1" applyAlignment="1">
      <alignment horizontal="right" vertical="center"/>
    </xf>
    <xf numFmtId="177" fontId="7" fillId="0" borderId="0" xfId="0" applyNumberFormat="1" applyFont="1" applyAlignment="1">
      <alignment horizontal="right" vertical="center"/>
    </xf>
    <xf numFmtId="177" fontId="3" fillId="0" borderId="0" xfId="1" applyNumberFormat="1" applyFont="1" applyFill="1" applyAlignment="1">
      <alignment horizontal="right" vertical="center"/>
    </xf>
    <xf numFmtId="177" fontId="3" fillId="0" borderId="0" xfId="0" applyNumberFormat="1" applyFont="1" applyFill="1" applyAlignment="1">
      <alignment vertical="center"/>
    </xf>
    <xf numFmtId="177" fontId="3" fillId="0" borderId="0" xfId="0" applyNumberFormat="1" applyFont="1" applyFill="1" applyBorder="1" applyAlignment="1">
      <alignment horizontal="right" vertical="center"/>
    </xf>
    <xf numFmtId="177" fontId="3" fillId="0" borderId="0" xfId="0" applyNumberFormat="1" applyFont="1" applyFill="1" applyBorder="1" applyAlignment="1">
      <alignment vertical="center"/>
    </xf>
    <xf numFmtId="0" fontId="3" fillId="0" borderId="2" xfId="0" applyFont="1" applyBorder="1" applyAlignment="1">
      <alignment vertical="center"/>
    </xf>
    <xf numFmtId="176" fontId="3" fillId="0" borderId="0" xfId="0" quotePrefix="1" applyNumberFormat="1" applyFont="1" applyAlignment="1">
      <alignment horizontal="center" vertical="center"/>
    </xf>
    <xf numFmtId="176" fontId="3" fillId="0" borderId="0" xfId="0" quotePrefix="1" applyNumberFormat="1" applyFont="1" applyAlignment="1">
      <alignment horizontal="right" vertic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0" fontId="9" fillId="0" borderId="0" xfId="0" applyFont="1" applyAlignment="1">
      <alignment vertical="center"/>
    </xf>
    <xf numFmtId="0" fontId="10" fillId="0" borderId="13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13" xfId="0" applyFont="1" applyBorder="1" applyAlignment="1">
      <alignment horizontal="right" vertical="center"/>
    </xf>
    <xf numFmtId="41" fontId="10" fillId="0" borderId="14" xfId="0" applyNumberFormat="1" applyFont="1" applyFill="1" applyBorder="1" applyAlignment="1">
      <alignment horizontal="right" vertical="center"/>
    </xf>
    <xf numFmtId="0" fontId="10" fillId="0" borderId="10" xfId="0" applyFont="1" applyBorder="1" applyAlignment="1">
      <alignment vertical="center"/>
    </xf>
    <xf numFmtId="41" fontId="10" fillId="0" borderId="13" xfId="0" applyNumberFormat="1" applyFont="1" applyFill="1" applyBorder="1" applyAlignment="1">
      <alignment horizontal="right" vertical="center"/>
    </xf>
    <xf numFmtId="0" fontId="10" fillId="0" borderId="0" xfId="0" applyFont="1" applyBorder="1" applyAlignment="1">
      <alignment vertical="center"/>
    </xf>
    <xf numFmtId="0" fontId="10" fillId="0" borderId="2" xfId="0" applyFont="1" applyBorder="1" applyAlignment="1">
      <alignment vertical="center"/>
    </xf>
    <xf numFmtId="41" fontId="10" fillId="0" borderId="15" xfId="0" applyNumberFormat="1" applyFont="1" applyFill="1" applyBorder="1" applyAlignment="1">
      <alignment horizontal="right" vertical="center"/>
    </xf>
    <xf numFmtId="0" fontId="10" fillId="0" borderId="8" xfId="0" applyFont="1" applyBorder="1" applyAlignment="1">
      <alignment vertical="center"/>
    </xf>
    <xf numFmtId="41" fontId="10" fillId="0" borderId="5" xfId="0" applyNumberFormat="1" applyFont="1" applyFill="1" applyBorder="1" applyAlignment="1">
      <alignment horizontal="right" vertical="center"/>
    </xf>
    <xf numFmtId="41" fontId="10" fillId="0" borderId="14" xfId="0" applyNumberFormat="1" applyFont="1" applyBorder="1" applyAlignment="1">
      <alignment horizontal="right" vertical="center"/>
    </xf>
    <xf numFmtId="41" fontId="10" fillId="0" borderId="15" xfId="0" applyNumberFormat="1" applyFont="1" applyBorder="1" applyAlignment="1">
      <alignment horizontal="right" vertical="center"/>
    </xf>
    <xf numFmtId="41" fontId="10" fillId="0" borderId="13" xfId="0" applyNumberFormat="1" applyFont="1" applyBorder="1" applyAlignment="1">
      <alignment horizontal="right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right"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2" xfId="0" applyFont="1" applyBorder="1" applyAlignment="1">
      <alignment horizontal="right" vertical="center"/>
    </xf>
    <xf numFmtId="0" fontId="3" fillId="0" borderId="0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5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176" fontId="3" fillId="0" borderId="0" xfId="0" applyNumberFormat="1" applyFont="1" applyAlignment="1">
      <alignment vertical="center"/>
    </xf>
    <xf numFmtId="176" fontId="3" fillId="0" borderId="0" xfId="0" applyNumberFormat="1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3" fontId="3" fillId="0" borderId="0" xfId="0" applyNumberFormat="1" applyFont="1"/>
    <xf numFmtId="0" fontId="11" fillId="0" borderId="0" xfId="0" applyFont="1" applyBorder="1" applyAlignment="1">
      <alignment horizontal="left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0" xfId="0" quotePrefix="1" applyFont="1" applyAlignment="1">
      <alignment horizontal="left" vertical="center"/>
    </xf>
    <xf numFmtId="176" fontId="3" fillId="0" borderId="0" xfId="0" applyNumberFormat="1" applyFont="1"/>
    <xf numFmtId="0" fontId="5" fillId="0" borderId="0" xfId="0" applyFont="1"/>
    <xf numFmtId="0" fontId="3" fillId="0" borderId="0" xfId="0" applyFont="1" applyBorder="1" applyAlignment="1">
      <alignment horizontal="left" vertical="center"/>
    </xf>
    <xf numFmtId="176" fontId="3" fillId="0" borderId="0" xfId="0" applyNumberFormat="1" applyFont="1" applyBorder="1" applyAlignment="1">
      <alignment horizontal="center" vertical="center"/>
    </xf>
    <xf numFmtId="0" fontId="3" fillId="0" borderId="2" xfId="0" applyFont="1" applyBorder="1"/>
    <xf numFmtId="0" fontId="3" fillId="0" borderId="7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3" fillId="0" borderId="14" xfId="0" applyFont="1" applyBorder="1"/>
    <xf numFmtId="0" fontId="3" fillId="0" borderId="14" xfId="0" applyFont="1" applyBorder="1" applyAlignment="1">
      <alignment vertical="center"/>
    </xf>
    <xf numFmtId="176" fontId="7" fillId="0" borderId="0" xfId="0" quotePrefix="1" applyNumberFormat="1" applyFont="1" applyAlignment="1">
      <alignment horizontal="right" vertical="center"/>
    </xf>
    <xf numFmtId="0" fontId="3" fillId="0" borderId="4" xfId="0" applyFont="1" applyBorder="1" applyAlignment="1">
      <alignment horizontal="right" vertical="center"/>
    </xf>
    <xf numFmtId="179" fontId="3" fillId="0" borderId="0" xfId="0" applyNumberFormat="1" applyFont="1" applyAlignment="1">
      <alignment vertical="center"/>
    </xf>
    <xf numFmtId="0" fontId="3" fillId="0" borderId="4" xfId="0" quotePrefix="1" applyFont="1" applyBorder="1" applyAlignment="1">
      <alignment horizontal="right" vertical="center"/>
    </xf>
    <xf numFmtId="0" fontId="3" fillId="0" borderId="4" xfId="0" quotePrefix="1" applyFont="1" applyFill="1" applyBorder="1" applyAlignment="1">
      <alignment horizontal="right" vertical="center"/>
    </xf>
    <xf numFmtId="176" fontId="7" fillId="0" borderId="0" xfId="0" applyNumberFormat="1" applyFont="1" applyFill="1" applyAlignment="1">
      <alignment horizontal="right" vertical="center"/>
    </xf>
    <xf numFmtId="176" fontId="3" fillId="0" borderId="0" xfId="0" applyNumberFormat="1" applyFont="1" applyFill="1" applyAlignment="1">
      <alignment horizontal="right" vertical="center"/>
    </xf>
    <xf numFmtId="176" fontId="7" fillId="0" borderId="0" xfId="0" quotePrefix="1" applyNumberFormat="1" applyFont="1" applyFill="1" applyAlignment="1">
      <alignment horizontal="right" vertical="center"/>
    </xf>
    <xf numFmtId="0" fontId="3" fillId="0" borderId="1" xfId="0" applyFont="1" applyBorder="1"/>
    <xf numFmtId="176" fontId="7" fillId="0" borderId="2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/>
    <xf numFmtId="178" fontId="3" fillId="0" borderId="0" xfId="1" applyFont="1" applyBorder="1" applyAlignment="1">
      <alignment vertical="center"/>
    </xf>
    <xf numFmtId="180" fontId="13" fillId="0" borderId="0" xfId="2" applyNumberFormat="1" applyFont="1" applyFill="1" applyAlignment="1">
      <alignment horizontal="right" vertical="center"/>
    </xf>
    <xf numFmtId="0" fontId="3" fillId="0" borderId="10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176" fontId="3" fillId="0" borderId="0" xfId="0" applyNumberFormat="1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58" fontId="3" fillId="0" borderId="5" xfId="0" applyNumberFormat="1" applyFont="1" applyBorder="1" applyAlignment="1">
      <alignment horizontal="center"/>
    </xf>
    <xf numFmtId="0" fontId="3" fillId="0" borderId="5" xfId="0" applyFont="1" applyBorder="1" applyAlignment="1">
      <alignment vertical="center"/>
    </xf>
    <xf numFmtId="58" fontId="3" fillId="0" borderId="3" xfId="0" applyNumberFormat="1" applyFont="1" applyBorder="1" applyAlignment="1">
      <alignment horizontal="center"/>
    </xf>
    <xf numFmtId="58" fontId="3" fillId="0" borderId="9" xfId="0" applyNumberFormat="1" applyFont="1" applyBorder="1" applyAlignment="1">
      <alignment horizontal="center"/>
    </xf>
    <xf numFmtId="58" fontId="3" fillId="0" borderId="5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left"/>
    </xf>
    <xf numFmtId="0" fontId="3" fillId="0" borderId="3" xfId="0" applyFont="1" applyBorder="1" applyAlignment="1"/>
    <xf numFmtId="0" fontId="3" fillId="0" borderId="9" xfId="0" applyFont="1" applyBorder="1" applyAlignment="1"/>
    <xf numFmtId="0" fontId="0" fillId="0" borderId="5" xfId="0" applyBorder="1" applyAlignment="1">
      <alignment horizontal="center"/>
    </xf>
    <xf numFmtId="0" fontId="3" fillId="0" borderId="5" xfId="0" applyFont="1" applyBorder="1" applyAlignment="1">
      <alignment horizontal="left" vertical="center"/>
    </xf>
    <xf numFmtId="0" fontId="3" fillId="0" borderId="1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58" fontId="1" fillId="0" borderId="5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41" fontId="10" fillId="0" borderId="11" xfId="0" applyNumberFormat="1" applyFont="1" applyBorder="1" applyAlignment="1">
      <alignment horizontal="center" vertical="center"/>
    </xf>
    <xf numFmtId="41" fontId="10" fillId="0" borderId="10" xfId="0" applyNumberFormat="1" applyFont="1" applyBorder="1" applyAlignment="1">
      <alignment horizontal="center" vertical="center"/>
    </xf>
    <xf numFmtId="41" fontId="10" fillId="0" borderId="7" xfId="0" applyNumberFormat="1" applyFont="1" applyBorder="1" applyAlignment="1">
      <alignment horizontal="center" vertical="center"/>
    </xf>
    <xf numFmtId="41" fontId="10" fillId="0" borderId="2" xfId="0" applyNumberFormat="1" applyFont="1" applyBorder="1" applyAlignment="1">
      <alignment horizontal="center" vertical="center"/>
    </xf>
    <xf numFmtId="41" fontId="10" fillId="0" borderId="11" xfId="0" applyNumberFormat="1" applyFont="1" applyFill="1" applyBorder="1" applyAlignment="1">
      <alignment horizontal="center" vertical="center"/>
    </xf>
    <xf numFmtId="41" fontId="10" fillId="0" borderId="10" xfId="0" applyNumberFormat="1" applyFont="1" applyFill="1" applyBorder="1" applyAlignment="1">
      <alignment horizontal="center" vertical="center"/>
    </xf>
    <xf numFmtId="41" fontId="10" fillId="0" borderId="12" xfId="0" applyNumberFormat="1" applyFont="1" applyBorder="1" applyAlignment="1">
      <alignment horizontal="center" vertical="center"/>
    </xf>
    <xf numFmtId="41" fontId="10" fillId="0" borderId="0" xfId="0" applyNumberFormat="1" applyFont="1" applyBorder="1" applyAlignment="1">
      <alignment horizontal="center" vertical="center"/>
    </xf>
    <xf numFmtId="41" fontId="10" fillId="0" borderId="14" xfId="0" applyNumberFormat="1" applyFont="1" applyBorder="1" applyAlignment="1">
      <alignment horizontal="center" vertical="center"/>
    </xf>
    <xf numFmtId="41" fontId="10" fillId="0" borderId="15" xfId="0" applyNumberFormat="1" applyFont="1" applyBorder="1" applyAlignment="1">
      <alignment horizontal="center" vertical="center"/>
    </xf>
    <xf numFmtId="41" fontId="10" fillId="0" borderId="7" xfId="0" applyNumberFormat="1" applyFont="1" applyFill="1" applyBorder="1" applyAlignment="1">
      <alignment horizontal="center" vertical="center"/>
    </xf>
    <xf numFmtId="41" fontId="10" fillId="0" borderId="2" xfId="0" applyNumberFormat="1" applyFont="1" applyFill="1" applyBorder="1" applyAlignment="1">
      <alignment horizontal="center" vertical="center"/>
    </xf>
    <xf numFmtId="41" fontId="10" fillId="0" borderId="3" xfId="0" applyNumberFormat="1" applyFont="1" applyFill="1" applyBorder="1" applyAlignment="1">
      <alignment horizontal="center" vertical="center"/>
    </xf>
    <xf numFmtId="41" fontId="10" fillId="0" borderId="8" xfId="0" applyNumberFormat="1" applyFont="1" applyFill="1" applyBorder="1" applyAlignment="1">
      <alignment horizontal="center" vertical="center"/>
    </xf>
    <xf numFmtId="41" fontId="10" fillId="0" borderId="7" xfId="0" applyNumberFormat="1" applyFont="1" applyFill="1" applyBorder="1" applyAlignment="1">
      <alignment horizontal="right" vertical="center"/>
    </xf>
    <xf numFmtId="41" fontId="10" fillId="0" borderId="2" xfId="0" applyNumberFormat="1" applyFont="1" applyFill="1" applyBorder="1" applyAlignment="1">
      <alignment horizontal="right" vertical="center"/>
    </xf>
    <xf numFmtId="41" fontId="10" fillId="0" borderId="12" xfId="0" applyNumberFormat="1" applyFont="1" applyFill="1" applyBorder="1" applyAlignment="1">
      <alignment horizontal="right" vertical="center"/>
    </xf>
    <xf numFmtId="41" fontId="10" fillId="0" borderId="0" xfId="0" applyNumberFormat="1" applyFont="1" applyFill="1" applyBorder="1" applyAlignment="1">
      <alignment horizontal="right" vertical="center"/>
    </xf>
    <xf numFmtId="41" fontId="10" fillId="0" borderId="12" xfId="0" applyNumberFormat="1" applyFont="1" applyFill="1" applyBorder="1" applyAlignment="1">
      <alignment horizontal="center" vertical="center"/>
    </xf>
    <xf numFmtId="41" fontId="10" fillId="0" borderId="0" xfId="0" applyNumberFormat="1" applyFont="1" applyFill="1" applyBorder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11" xfId="0" applyFont="1" applyBorder="1" applyAlignment="1">
      <alignment horizontal="right" vertical="center" wrapText="1"/>
    </xf>
    <xf numFmtId="0" fontId="10" fillId="0" borderId="10" xfId="0" applyFont="1" applyBorder="1" applyAlignment="1">
      <alignment horizontal="right" vertical="center" wrapText="1"/>
    </xf>
    <xf numFmtId="41" fontId="10" fillId="0" borderId="11" xfId="0" applyNumberFormat="1" applyFont="1" applyFill="1" applyBorder="1" applyAlignment="1">
      <alignment horizontal="right" vertical="center"/>
    </xf>
    <xf numFmtId="41" fontId="10" fillId="0" borderId="10" xfId="0" applyNumberFormat="1" applyFont="1" applyFill="1" applyBorder="1" applyAlignment="1">
      <alignment horizontal="right" vertic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4" xfId="0" applyFont="1" applyBorder="1" applyAlignment="1"/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vertical="center" wrapText="1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left" vertical="center"/>
    </xf>
    <xf numFmtId="0" fontId="0" fillId="0" borderId="6" xfId="0" applyBorder="1" applyAlignment="1"/>
    <xf numFmtId="176" fontId="3" fillId="0" borderId="11" xfId="0" applyNumberFormat="1" applyFont="1" applyBorder="1" applyAlignment="1">
      <alignment horizontal="center" vertical="center"/>
    </xf>
    <xf numFmtId="176" fontId="3" fillId="0" borderId="10" xfId="0" applyNumberFormat="1" applyFont="1" applyBorder="1" applyAlignment="1">
      <alignment horizontal="center" vertical="center"/>
    </xf>
    <xf numFmtId="0" fontId="3" fillId="0" borderId="6" xfId="0" applyFont="1" applyBorder="1" applyAlignment="1"/>
    <xf numFmtId="0" fontId="3" fillId="0" borderId="9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left" vertical="center"/>
    </xf>
    <xf numFmtId="0" fontId="0" fillId="0" borderId="4" xfId="0" applyBorder="1" applyAlignment="1"/>
    <xf numFmtId="176" fontId="3" fillId="0" borderId="12" xfId="0" applyNumberFormat="1" applyFont="1" applyBorder="1" applyAlignment="1">
      <alignment horizontal="center" vertical="center"/>
    </xf>
    <xf numFmtId="176" fontId="3" fillId="0" borderId="0" xfId="0" applyNumberFormat="1" applyFont="1" applyBorder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</cellXfs>
  <cellStyles count="3">
    <cellStyle name="桁区切り 2" xfId="1" xr:uid="{00000000-0005-0000-0000-000000000000}"/>
    <cellStyle name="標準" xfId="0" builtinId="0"/>
    <cellStyle name="標準 2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60"/>
  <sheetViews>
    <sheetView tabSelected="1" zoomScaleNormal="100" workbookViewId="0"/>
  </sheetViews>
  <sheetFormatPr defaultColWidth="9.09765625" defaultRowHeight="12" x14ac:dyDescent="0.2"/>
  <cols>
    <col min="1" max="1" width="28.8984375" style="109" customWidth="1"/>
    <col min="2" max="2" width="4.3984375" style="109" customWidth="1"/>
    <col min="3" max="7" width="10.69921875" style="110" customWidth="1"/>
    <col min="8" max="9" width="9.69921875" style="110" customWidth="1"/>
    <col min="10" max="12" width="7.3984375" style="110" customWidth="1"/>
    <col min="13" max="14" width="7.296875" style="110" customWidth="1"/>
    <col min="15" max="15" width="11.69921875" style="110" customWidth="1"/>
    <col min="16" max="16" width="9.09765625" style="110"/>
    <col min="17" max="18" width="10.296875" style="110" bestFit="1" customWidth="1"/>
    <col min="19" max="16384" width="9.09765625" style="110"/>
  </cols>
  <sheetData>
    <row r="1" spans="1:16" s="2" customFormat="1" ht="19.899999999999999" customHeight="1" x14ac:dyDescent="0.2">
      <c r="A1" s="9" t="s">
        <v>203</v>
      </c>
      <c r="B1" s="9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pans="1:16" s="2" customFormat="1" ht="16.5" customHeight="1" x14ac:dyDescent="0.2">
      <c r="A2" s="3"/>
      <c r="B2" s="3"/>
      <c r="D2" s="4"/>
      <c r="E2" s="29"/>
      <c r="F2" s="29"/>
      <c r="G2" s="29" t="s">
        <v>34</v>
      </c>
      <c r="H2" s="4"/>
      <c r="I2" s="4"/>
      <c r="J2" s="4"/>
      <c r="K2" s="4"/>
      <c r="L2" s="4"/>
      <c r="M2" s="4"/>
      <c r="N2" s="4"/>
      <c r="P2" s="1"/>
    </row>
    <row r="3" spans="1:16" s="2" customFormat="1" ht="18" customHeight="1" x14ac:dyDescent="0.2">
      <c r="A3" s="139" t="s">
        <v>15</v>
      </c>
      <c r="B3" s="50"/>
      <c r="C3" s="141" t="s">
        <v>199</v>
      </c>
      <c r="D3" s="141"/>
      <c r="E3" s="141"/>
      <c r="F3" s="141"/>
      <c r="G3" s="141"/>
      <c r="H3" s="4"/>
      <c r="I3" s="4"/>
      <c r="J3" s="4"/>
      <c r="K3" s="4"/>
      <c r="L3" s="4"/>
      <c r="M3" s="4"/>
      <c r="O3" s="1"/>
    </row>
    <row r="4" spans="1:16" s="10" customFormat="1" ht="18" customHeight="1" x14ac:dyDescent="0.2">
      <c r="A4" s="140"/>
      <c r="B4" s="51"/>
      <c r="C4" s="39" t="s">
        <v>197</v>
      </c>
      <c r="D4" s="39" t="s">
        <v>33</v>
      </c>
      <c r="E4" s="35" t="s">
        <v>29</v>
      </c>
      <c r="F4" s="35" t="s">
        <v>164</v>
      </c>
      <c r="G4" s="35" t="s">
        <v>198</v>
      </c>
    </row>
    <row r="5" spans="1:16" s="10" customFormat="1" ht="5.15" customHeight="1" x14ac:dyDescent="0.2">
      <c r="A5" s="95"/>
      <c r="B5" s="14"/>
      <c r="E5" s="32"/>
      <c r="F5" s="32"/>
      <c r="G5" s="32"/>
    </row>
    <row r="6" spans="1:16" s="2" customFormat="1" ht="21.75" customHeight="1" x14ac:dyDescent="0.2">
      <c r="A6" s="95" t="s">
        <v>10</v>
      </c>
      <c r="B6" s="14"/>
      <c r="C6" s="7">
        <f>SUM(C7:C9)</f>
        <v>1324</v>
      </c>
      <c r="D6" s="7">
        <f>SUM(D7:D9)</f>
        <v>945</v>
      </c>
      <c r="E6" s="7">
        <f>SUM(E7:E9)</f>
        <v>942</v>
      </c>
      <c r="F6" s="7">
        <f>SUM(F7:F9)</f>
        <v>964</v>
      </c>
      <c r="G6" s="7">
        <f>SUM(G7:G9)</f>
        <v>889</v>
      </c>
      <c r="H6" s="4"/>
      <c r="I6" s="4"/>
      <c r="J6" s="4"/>
      <c r="K6" s="4"/>
      <c r="L6" s="4"/>
      <c r="N6" s="1"/>
    </row>
    <row r="7" spans="1:16" s="2" customFormat="1" ht="19.899999999999999" customHeight="1" x14ac:dyDescent="0.2">
      <c r="A7" s="90" t="s">
        <v>11</v>
      </c>
      <c r="B7" s="14"/>
      <c r="C7" s="7">
        <v>286</v>
      </c>
      <c r="D7" s="7">
        <v>255</v>
      </c>
      <c r="E7" s="7">
        <v>253</v>
      </c>
      <c r="F7" s="7">
        <v>257</v>
      </c>
      <c r="G7" s="7">
        <v>224</v>
      </c>
      <c r="H7" s="4"/>
      <c r="I7" s="4"/>
      <c r="J7" s="4"/>
      <c r="K7" s="4"/>
      <c r="L7" s="4"/>
      <c r="N7" s="1"/>
    </row>
    <row r="8" spans="1:16" s="2" customFormat="1" ht="5.15" customHeight="1" x14ac:dyDescent="0.2">
      <c r="A8" s="90"/>
      <c r="B8" s="14"/>
      <c r="C8" s="7"/>
      <c r="D8" s="7"/>
      <c r="E8" s="33"/>
      <c r="F8" s="33"/>
      <c r="G8" s="33"/>
      <c r="H8" s="4"/>
      <c r="I8" s="4"/>
      <c r="J8" s="4"/>
      <c r="K8" s="4"/>
      <c r="L8" s="4"/>
      <c r="N8" s="1"/>
    </row>
    <row r="9" spans="1:16" s="2" customFormat="1" ht="16.5" customHeight="1" x14ac:dyDescent="0.2">
      <c r="A9" s="90" t="s">
        <v>12</v>
      </c>
      <c r="B9" s="14"/>
      <c r="C9" s="7">
        <f>SUM(C10:C17)</f>
        <v>1038</v>
      </c>
      <c r="D9" s="7">
        <f>SUM(D10:D17)</f>
        <v>690</v>
      </c>
      <c r="E9" s="7">
        <f>SUM(E10:E17)</f>
        <v>689</v>
      </c>
      <c r="F9" s="7">
        <f>SUM(F10:F17)</f>
        <v>707</v>
      </c>
      <c r="G9" s="7">
        <f>SUM(G10:G17)</f>
        <v>665</v>
      </c>
      <c r="H9" s="75"/>
      <c r="I9" s="4"/>
      <c r="J9" s="4"/>
      <c r="K9" s="4"/>
      <c r="L9" s="4"/>
      <c r="N9" s="1"/>
    </row>
    <row r="10" spans="1:16" s="2" customFormat="1" ht="16.5" customHeight="1" x14ac:dyDescent="0.2">
      <c r="A10" s="90" t="s">
        <v>0</v>
      </c>
      <c r="B10" s="14"/>
      <c r="C10" s="7">
        <v>2</v>
      </c>
      <c r="D10" s="7">
        <v>2</v>
      </c>
      <c r="E10" s="34">
        <v>1</v>
      </c>
      <c r="F10" s="34">
        <v>1</v>
      </c>
      <c r="G10" s="34">
        <v>2</v>
      </c>
      <c r="H10" s="75"/>
      <c r="I10" s="4"/>
      <c r="J10" s="4"/>
      <c r="K10" s="4"/>
      <c r="L10" s="4"/>
      <c r="N10" s="1"/>
    </row>
    <row r="11" spans="1:16" s="2" customFormat="1" ht="16.5" customHeight="1" x14ac:dyDescent="0.2">
      <c r="A11" s="90" t="s">
        <v>16</v>
      </c>
      <c r="B11" s="14"/>
      <c r="C11" s="7">
        <v>181</v>
      </c>
      <c r="D11" s="7">
        <v>94</v>
      </c>
      <c r="E11" s="34">
        <v>107</v>
      </c>
      <c r="F11" s="34">
        <v>108</v>
      </c>
      <c r="G11" s="34">
        <v>90</v>
      </c>
      <c r="H11" s="75"/>
      <c r="I11" s="4"/>
      <c r="J11" s="4"/>
      <c r="K11" s="4"/>
      <c r="L11" s="4"/>
      <c r="N11" s="1"/>
    </row>
    <row r="12" spans="1:16" s="2" customFormat="1" ht="16.5" customHeight="1" x14ac:dyDescent="0.2">
      <c r="A12" s="90" t="s">
        <v>1</v>
      </c>
      <c r="B12" s="14"/>
      <c r="C12" s="7">
        <v>333</v>
      </c>
      <c r="D12" s="7">
        <v>218</v>
      </c>
      <c r="E12" s="34">
        <v>207</v>
      </c>
      <c r="F12" s="34">
        <v>207</v>
      </c>
      <c r="G12" s="34">
        <v>199</v>
      </c>
      <c r="H12" s="75"/>
      <c r="I12" s="4"/>
      <c r="J12" s="4"/>
      <c r="K12" s="4"/>
      <c r="L12" s="4"/>
      <c r="N12" s="1"/>
    </row>
    <row r="13" spans="1:16" s="2" customFormat="1" ht="16.5" customHeight="1" x14ac:dyDescent="0.2">
      <c r="A13" s="90" t="s">
        <v>2</v>
      </c>
      <c r="B13" s="14"/>
      <c r="C13" s="7">
        <v>77</v>
      </c>
      <c r="D13" s="7" t="s">
        <v>30</v>
      </c>
      <c r="E13" s="34" t="s">
        <v>165</v>
      </c>
      <c r="F13" s="34" t="s">
        <v>30</v>
      </c>
      <c r="G13" s="34" t="s">
        <v>30</v>
      </c>
      <c r="H13" s="75"/>
      <c r="I13" s="4"/>
      <c r="J13" s="4"/>
      <c r="K13" s="4"/>
      <c r="L13" s="4"/>
      <c r="N13" s="1"/>
    </row>
    <row r="14" spans="1:16" s="2" customFormat="1" ht="16.5" customHeight="1" x14ac:dyDescent="0.2">
      <c r="A14" s="90" t="s">
        <v>32</v>
      </c>
      <c r="B14" s="14"/>
      <c r="C14" s="7" t="s">
        <v>165</v>
      </c>
      <c r="D14" s="7">
        <v>94</v>
      </c>
      <c r="E14" s="34">
        <v>92</v>
      </c>
      <c r="F14" s="7">
        <v>106</v>
      </c>
      <c r="G14" s="7">
        <v>104</v>
      </c>
      <c r="H14" s="75"/>
      <c r="I14" s="4"/>
      <c r="J14" s="4"/>
      <c r="K14" s="4"/>
      <c r="L14" s="4"/>
      <c r="N14" s="1"/>
    </row>
    <row r="15" spans="1:16" s="2" customFormat="1" ht="16.5" customHeight="1" x14ac:dyDescent="0.2">
      <c r="A15" s="90" t="s">
        <v>17</v>
      </c>
      <c r="B15" s="14"/>
      <c r="C15" s="7">
        <v>102</v>
      </c>
      <c r="D15" s="7" t="s">
        <v>30</v>
      </c>
      <c r="E15" s="34" t="s">
        <v>30</v>
      </c>
      <c r="F15" s="34" t="s">
        <v>30</v>
      </c>
      <c r="G15" s="34" t="s">
        <v>30</v>
      </c>
      <c r="H15" s="75"/>
      <c r="I15" s="4"/>
      <c r="J15" s="4"/>
      <c r="K15" s="4"/>
      <c r="L15" s="4"/>
      <c r="N15" s="1"/>
    </row>
    <row r="16" spans="1:16" s="2" customFormat="1" ht="16.5" customHeight="1" x14ac:dyDescent="0.2">
      <c r="A16" s="90" t="s">
        <v>31</v>
      </c>
      <c r="B16" s="14"/>
      <c r="C16" s="7" t="s">
        <v>30</v>
      </c>
      <c r="D16" s="7">
        <v>14</v>
      </c>
      <c r="E16" s="34">
        <v>13</v>
      </c>
      <c r="F16" s="34">
        <v>20</v>
      </c>
      <c r="G16" s="34">
        <v>30</v>
      </c>
      <c r="H16" s="75"/>
      <c r="I16" s="4"/>
      <c r="J16" s="4"/>
      <c r="K16" s="4"/>
      <c r="L16" s="4"/>
      <c r="N16" s="1"/>
    </row>
    <row r="17" spans="1:18" s="2" customFormat="1" ht="16.5" customHeight="1" x14ac:dyDescent="0.2">
      <c r="A17" s="90" t="s">
        <v>3</v>
      </c>
      <c r="B17" s="14"/>
      <c r="C17" s="16">
        <v>343</v>
      </c>
      <c r="D17" s="16">
        <v>268</v>
      </c>
      <c r="E17" s="34">
        <v>269</v>
      </c>
      <c r="F17" s="34">
        <v>265</v>
      </c>
      <c r="G17" s="34">
        <v>240</v>
      </c>
      <c r="H17" s="75"/>
      <c r="I17" s="4"/>
      <c r="J17" s="4"/>
      <c r="K17" s="4"/>
      <c r="L17" s="4"/>
      <c r="N17" s="1"/>
    </row>
    <row r="18" spans="1:18" s="2" customFormat="1" ht="5.15" customHeight="1" x14ac:dyDescent="0.2">
      <c r="A18" s="26"/>
      <c r="B18" s="51"/>
      <c r="C18" s="13"/>
      <c r="D18" s="13"/>
      <c r="E18" s="13"/>
      <c r="F18" s="13"/>
      <c r="G18" s="13"/>
      <c r="H18" s="75"/>
      <c r="I18" s="75"/>
      <c r="J18" s="4"/>
      <c r="K18" s="4"/>
      <c r="L18" s="4"/>
      <c r="M18" s="4"/>
      <c r="O18" s="1"/>
    </row>
    <row r="19" spans="1:18" s="2" customFormat="1" ht="8.25" customHeight="1" x14ac:dyDescent="0.2">
      <c r="A19" s="15"/>
      <c r="B19" s="15"/>
      <c r="C19" s="7"/>
      <c r="D19" s="7"/>
      <c r="E19" s="7"/>
      <c r="F19" s="7"/>
      <c r="G19" s="91"/>
      <c r="H19" s="91"/>
      <c r="I19" s="75"/>
      <c r="J19" s="75"/>
      <c r="K19" s="4"/>
      <c r="L19" s="4"/>
      <c r="M19" s="4"/>
      <c r="N19" s="4"/>
      <c r="P19" s="1"/>
    </row>
    <row r="20" spans="1:18" s="11" customFormat="1" ht="21" customHeight="1" x14ac:dyDescent="0.2">
      <c r="A20" s="19" t="s">
        <v>19</v>
      </c>
      <c r="B20" s="19"/>
      <c r="C20" s="20"/>
      <c r="D20" s="20"/>
      <c r="E20" s="20"/>
      <c r="F20" s="20"/>
      <c r="G20" s="21"/>
      <c r="H20" s="21"/>
      <c r="I20" s="22"/>
      <c r="J20" s="22"/>
      <c r="K20" s="23"/>
      <c r="L20" s="23"/>
      <c r="M20" s="23"/>
      <c r="N20" s="23"/>
      <c r="P20" s="24"/>
    </row>
    <row r="21" spans="1:18" s="11" customFormat="1" ht="16" customHeight="1" x14ac:dyDescent="0.2">
      <c r="A21" s="30" t="s">
        <v>28</v>
      </c>
      <c r="B21" s="19"/>
      <c r="C21" s="20"/>
      <c r="D21" s="20"/>
      <c r="E21" s="20"/>
      <c r="F21" s="20"/>
      <c r="G21" s="21"/>
      <c r="H21" s="21"/>
      <c r="I21" s="22"/>
      <c r="J21" s="22"/>
      <c r="K21" s="23"/>
      <c r="L21" s="23"/>
      <c r="M21" s="23"/>
      <c r="N21" s="23"/>
      <c r="P21" s="24"/>
    </row>
    <row r="22" spans="1:18" s="11" customFormat="1" ht="16" customHeight="1" x14ac:dyDescent="0.2">
      <c r="A22" s="30" t="s">
        <v>20</v>
      </c>
      <c r="B22" s="19"/>
      <c r="C22" s="20"/>
      <c r="D22" s="20"/>
      <c r="E22" s="20"/>
      <c r="F22" s="20"/>
      <c r="G22" s="21"/>
      <c r="H22" s="21"/>
      <c r="I22" s="22"/>
      <c r="J22" s="22"/>
      <c r="K22" s="23"/>
      <c r="L22" s="23"/>
      <c r="M22" s="23"/>
      <c r="N22" s="23"/>
      <c r="P22" s="24"/>
    </row>
    <row r="23" spans="1:18" s="11" customFormat="1" ht="16" customHeight="1" x14ac:dyDescent="0.2">
      <c r="A23" s="30" t="s">
        <v>21</v>
      </c>
      <c r="B23" s="19"/>
      <c r="C23" s="20"/>
      <c r="D23" s="20"/>
      <c r="E23" s="20"/>
      <c r="F23" s="20"/>
      <c r="G23" s="21"/>
      <c r="H23" s="21"/>
      <c r="I23" s="22"/>
      <c r="J23" s="22"/>
      <c r="K23" s="23"/>
      <c r="L23" s="23"/>
      <c r="M23" s="23"/>
      <c r="N23" s="23"/>
      <c r="P23" s="24"/>
    </row>
    <row r="24" spans="1:18" s="11" customFormat="1" ht="16" customHeight="1" x14ac:dyDescent="0.2">
      <c r="A24" s="30" t="s">
        <v>22</v>
      </c>
      <c r="B24" s="19"/>
      <c r="C24" s="20"/>
      <c r="D24" s="20"/>
      <c r="E24" s="20"/>
      <c r="F24" s="20"/>
      <c r="G24" s="21"/>
      <c r="H24" s="21"/>
      <c r="I24" s="22"/>
      <c r="J24" s="22"/>
      <c r="K24" s="23"/>
      <c r="L24" s="23"/>
      <c r="M24" s="23"/>
      <c r="N24" s="23"/>
      <c r="P24" s="24"/>
    </row>
    <row r="25" spans="1:18" s="11" customFormat="1" ht="16" customHeight="1" x14ac:dyDescent="0.2">
      <c r="A25" s="30" t="s">
        <v>23</v>
      </c>
      <c r="B25" s="19"/>
      <c r="C25" s="20"/>
      <c r="D25" s="20"/>
      <c r="E25" s="20"/>
      <c r="F25" s="20"/>
      <c r="G25" s="21"/>
      <c r="H25" s="21"/>
      <c r="I25" s="22"/>
      <c r="J25" s="22"/>
      <c r="K25" s="23"/>
      <c r="L25" s="23"/>
      <c r="M25" s="23"/>
      <c r="N25" s="23"/>
      <c r="P25" s="24"/>
    </row>
    <row r="26" spans="1:18" s="11" customFormat="1" ht="16" customHeight="1" x14ac:dyDescent="0.2">
      <c r="A26" s="30" t="s">
        <v>24</v>
      </c>
      <c r="B26" s="19"/>
      <c r="C26" s="20"/>
      <c r="D26" s="20"/>
      <c r="E26" s="20"/>
      <c r="F26" s="20"/>
      <c r="G26" s="21"/>
      <c r="H26" s="21"/>
      <c r="I26" s="22"/>
      <c r="J26" s="22"/>
      <c r="K26" s="23"/>
      <c r="L26" s="23"/>
      <c r="M26" s="23"/>
      <c r="N26" s="23"/>
      <c r="P26" s="24"/>
    </row>
    <row r="27" spans="1:18" s="11" customFormat="1" ht="16" customHeight="1" x14ac:dyDescent="0.2">
      <c r="A27" s="30" t="s">
        <v>25</v>
      </c>
      <c r="B27" s="19"/>
      <c r="C27" s="20"/>
      <c r="D27" s="20"/>
      <c r="E27" s="20"/>
      <c r="F27" s="20"/>
      <c r="G27" s="21"/>
      <c r="H27" s="21"/>
      <c r="I27" s="22"/>
      <c r="J27" s="22"/>
      <c r="K27" s="23"/>
      <c r="L27" s="23"/>
      <c r="M27" s="23"/>
      <c r="N27" s="23"/>
      <c r="P27" s="24"/>
    </row>
    <row r="28" spans="1:18" s="11" customFormat="1" ht="16" customHeight="1" x14ac:dyDescent="0.2">
      <c r="A28" s="30" t="s">
        <v>26</v>
      </c>
      <c r="B28" s="19"/>
      <c r="C28" s="20"/>
      <c r="D28" s="20"/>
      <c r="E28" s="20"/>
      <c r="F28" s="20"/>
      <c r="G28" s="21"/>
      <c r="H28" s="21"/>
      <c r="I28" s="22"/>
      <c r="J28" s="22"/>
      <c r="K28" s="23"/>
      <c r="L28" s="23"/>
      <c r="M28" s="23"/>
      <c r="N28" s="23"/>
      <c r="P28" s="24"/>
    </row>
    <row r="29" spans="1:18" s="11" customFormat="1" ht="16.5" customHeight="1" x14ac:dyDescent="0.2">
      <c r="A29" s="30" t="s">
        <v>27</v>
      </c>
      <c r="B29" s="19"/>
      <c r="C29" s="19"/>
      <c r="D29" s="19"/>
      <c r="E29" s="20"/>
      <c r="F29" s="20"/>
      <c r="G29" s="20"/>
      <c r="H29" s="20"/>
      <c r="I29" s="23"/>
      <c r="J29" s="23"/>
      <c r="K29" s="23"/>
      <c r="L29" s="23"/>
      <c r="M29" s="23"/>
      <c r="N29" s="23"/>
      <c r="O29" s="23"/>
      <c r="P29" s="23"/>
      <c r="R29" s="24"/>
    </row>
    <row r="30" spans="1:18" s="11" customFormat="1" ht="12" customHeight="1" x14ac:dyDescent="0.2">
      <c r="A30" s="19"/>
      <c r="B30" s="38" t="s">
        <v>8</v>
      </c>
      <c r="C30" s="142" t="s">
        <v>35</v>
      </c>
      <c r="D30" s="133"/>
      <c r="E30" s="142" t="s">
        <v>9</v>
      </c>
      <c r="F30" s="133"/>
      <c r="G30" s="20"/>
      <c r="H30" s="20"/>
      <c r="I30" s="23"/>
      <c r="J30" s="23"/>
      <c r="K30" s="23"/>
      <c r="L30" s="23"/>
      <c r="M30" s="23"/>
      <c r="N30" s="23"/>
      <c r="O30" s="23"/>
      <c r="P30" s="23"/>
      <c r="R30" s="24"/>
    </row>
    <row r="31" spans="1:18" s="2" customFormat="1" x14ac:dyDescent="0.2">
      <c r="A31" s="90"/>
      <c r="B31" s="25">
        <v>1</v>
      </c>
      <c r="C31" s="132">
        <v>19238</v>
      </c>
      <c r="D31" s="143"/>
      <c r="E31" s="129" t="s">
        <v>4</v>
      </c>
      <c r="F31" s="129"/>
      <c r="G31" s="75"/>
      <c r="H31" s="75"/>
      <c r="I31" s="75"/>
      <c r="J31" s="75"/>
      <c r="K31" s="75"/>
      <c r="L31" s="75"/>
      <c r="M31" s="75"/>
      <c r="N31" s="75"/>
      <c r="O31" s="75"/>
      <c r="P31" s="75"/>
      <c r="Q31" s="17"/>
    </row>
    <row r="32" spans="1:18" s="2" customFormat="1" x14ac:dyDescent="0.2">
      <c r="A32" s="90"/>
      <c r="B32" s="25">
        <v>2</v>
      </c>
      <c r="C32" s="132">
        <v>19968</v>
      </c>
      <c r="D32" s="133"/>
      <c r="E32" s="138" t="s">
        <v>166</v>
      </c>
      <c r="F32" s="138"/>
      <c r="G32" s="75"/>
      <c r="H32" s="75"/>
      <c r="I32" s="75"/>
      <c r="J32" s="75"/>
      <c r="K32" s="75"/>
      <c r="L32" s="75"/>
      <c r="M32" s="75"/>
      <c r="N32" s="75"/>
      <c r="O32" s="75"/>
      <c r="P32" s="75"/>
      <c r="Q32" s="17"/>
    </row>
    <row r="33" spans="1:17" s="2" customFormat="1" x14ac:dyDescent="0.2">
      <c r="A33" s="90"/>
      <c r="B33" s="25">
        <v>3</v>
      </c>
      <c r="C33" s="132">
        <v>20637</v>
      </c>
      <c r="D33" s="133"/>
      <c r="E33" s="138" t="s">
        <v>167</v>
      </c>
      <c r="F33" s="138"/>
      <c r="G33" s="90"/>
      <c r="H33" s="90"/>
      <c r="I33" s="75"/>
      <c r="J33" s="75"/>
      <c r="K33" s="75"/>
      <c r="L33" s="75"/>
      <c r="M33" s="75"/>
      <c r="N33" s="75"/>
      <c r="O33" s="75"/>
      <c r="P33" s="75"/>
      <c r="Q33" s="17"/>
    </row>
    <row r="34" spans="1:17" s="2" customFormat="1" x14ac:dyDescent="0.2">
      <c r="A34" s="18"/>
      <c r="B34" s="25">
        <v>4</v>
      </c>
      <c r="C34" s="132">
        <v>21367</v>
      </c>
      <c r="D34" s="133"/>
      <c r="E34" s="138" t="s">
        <v>13</v>
      </c>
      <c r="F34" s="138"/>
      <c r="G34" s="90"/>
      <c r="H34" s="90"/>
      <c r="I34" s="17"/>
      <c r="J34" s="17"/>
      <c r="K34" s="17"/>
      <c r="L34" s="17"/>
      <c r="M34" s="17"/>
      <c r="N34" s="17"/>
      <c r="O34" s="17"/>
      <c r="P34" s="17"/>
      <c r="Q34" s="17"/>
    </row>
    <row r="35" spans="1:17" s="2" customFormat="1" x14ac:dyDescent="0.2">
      <c r="A35" s="5"/>
      <c r="B35" s="25">
        <v>5</v>
      </c>
      <c r="C35" s="132">
        <v>22068</v>
      </c>
      <c r="D35" s="133"/>
      <c r="E35" s="138" t="s">
        <v>168</v>
      </c>
      <c r="F35" s="138"/>
      <c r="G35" s="3"/>
      <c r="H35" s="3"/>
    </row>
    <row r="36" spans="1:17" s="2" customFormat="1" x14ac:dyDescent="0.2">
      <c r="A36" s="5"/>
      <c r="B36" s="25">
        <v>6</v>
      </c>
      <c r="C36" s="132">
        <v>22828</v>
      </c>
      <c r="D36" s="133"/>
      <c r="E36" s="138" t="s">
        <v>169</v>
      </c>
      <c r="F36" s="138"/>
    </row>
    <row r="37" spans="1:17" s="2" customFormat="1" x14ac:dyDescent="0.2">
      <c r="A37" s="5"/>
      <c r="B37" s="25">
        <v>7</v>
      </c>
      <c r="C37" s="132">
        <v>23559</v>
      </c>
      <c r="D37" s="133"/>
      <c r="E37" s="138" t="s">
        <v>13</v>
      </c>
      <c r="F37" s="138"/>
    </row>
    <row r="38" spans="1:17" s="2" customFormat="1" x14ac:dyDescent="0.2">
      <c r="A38" s="5"/>
      <c r="B38" s="25">
        <v>8</v>
      </c>
      <c r="C38" s="132">
        <v>24289</v>
      </c>
      <c r="D38" s="133"/>
      <c r="E38" s="138" t="s">
        <v>13</v>
      </c>
      <c r="F38" s="138"/>
    </row>
    <row r="39" spans="1:17" s="2" customFormat="1" x14ac:dyDescent="0.2">
      <c r="A39" s="5"/>
      <c r="B39" s="25">
        <v>9</v>
      </c>
      <c r="C39" s="132">
        <v>25020</v>
      </c>
      <c r="D39" s="133"/>
      <c r="E39" s="138" t="s">
        <v>167</v>
      </c>
      <c r="F39" s="138"/>
    </row>
    <row r="40" spans="1:17" s="2" customFormat="1" x14ac:dyDescent="0.2">
      <c r="A40" s="5"/>
      <c r="B40" s="25">
        <v>10</v>
      </c>
      <c r="C40" s="132">
        <v>25720</v>
      </c>
      <c r="D40" s="133"/>
      <c r="E40" s="138" t="s">
        <v>13</v>
      </c>
      <c r="F40" s="138"/>
    </row>
    <row r="41" spans="1:17" s="2" customFormat="1" x14ac:dyDescent="0.2">
      <c r="A41" s="5"/>
      <c r="B41" s="25">
        <v>11</v>
      </c>
      <c r="C41" s="132">
        <v>26420</v>
      </c>
      <c r="D41" s="133"/>
      <c r="E41" s="138" t="s">
        <v>13</v>
      </c>
      <c r="F41" s="138"/>
    </row>
    <row r="42" spans="1:17" s="2" customFormat="1" x14ac:dyDescent="0.2">
      <c r="A42" s="5"/>
      <c r="B42" s="25">
        <v>12</v>
      </c>
      <c r="C42" s="132">
        <v>27150</v>
      </c>
      <c r="D42" s="133"/>
      <c r="E42" s="138" t="s">
        <v>168</v>
      </c>
      <c r="F42" s="138"/>
    </row>
    <row r="43" spans="1:17" s="2" customFormat="1" x14ac:dyDescent="0.2">
      <c r="A43" s="5"/>
      <c r="B43" s="25">
        <v>13</v>
      </c>
      <c r="C43" s="132">
        <v>27881</v>
      </c>
      <c r="D43" s="133"/>
      <c r="E43" s="138" t="s">
        <v>170</v>
      </c>
      <c r="F43" s="138"/>
    </row>
    <row r="44" spans="1:17" s="2" customFormat="1" x14ac:dyDescent="0.2">
      <c r="A44" s="5"/>
      <c r="B44" s="25">
        <v>14</v>
      </c>
      <c r="C44" s="132">
        <v>29007</v>
      </c>
      <c r="D44" s="133"/>
      <c r="E44" s="138" t="s">
        <v>170</v>
      </c>
      <c r="F44" s="138"/>
    </row>
    <row r="45" spans="1:17" s="2" customFormat="1" x14ac:dyDescent="0.2">
      <c r="A45" s="5"/>
      <c r="B45" s="25">
        <v>15</v>
      </c>
      <c r="C45" s="132">
        <v>30103</v>
      </c>
      <c r="D45" s="133"/>
      <c r="E45" s="138" t="s">
        <v>13</v>
      </c>
      <c r="F45" s="138"/>
    </row>
    <row r="46" spans="1:17" s="2" customFormat="1" x14ac:dyDescent="0.2">
      <c r="A46" s="5"/>
      <c r="B46" s="25">
        <v>16</v>
      </c>
      <c r="C46" s="132">
        <v>31168</v>
      </c>
      <c r="D46" s="133"/>
      <c r="E46" s="129" t="s">
        <v>5</v>
      </c>
      <c r="F46" s="129"/>
    </row>
    <row r="47" spans="1:17" s="2" customFormat="1" x14ac:dyDescent="0.2">
      <c r="A47" s="5"/>
      <c r="B47" s="25" t="s">
        <v>171</v>
      </c>
      <c r="C47" s="132">
        <v>31686</v>
      </c>
      <c r="D47" s="133"/>
      <c r="E47" s="129" t="s">
        <v>6</v>
      </c>
      <c r="F47" s="129"/>
    </row>
    <row r="48" spans="1:17" s="2" customFormat="1" x14ac:dyDescent="0.2">
      <c r="A48" s="5"/>
      <c r="B48" s="25">
        <v>17</v>
      </c>
      <c r="C48" s="132">
        <v>32295</v>
      </c>
      <c r="D48" s="133"/>
      <c r="E48" s="129" t="s">
        <v>5</v>
      </c>
      <c r="F48" s="129"/>
    </row>
    <row r="49" spans="1:6" s="2" customFormat="1" x14ac:dyDescent="0.2">
      <c r="A49" s="5"/>
      <c r="B49" s="25" t="s">
        <v>14</v>
      </c>
      <c r="C49" s="132">
        <v>32782</v>
      </c>
      <c r="D49" s="133"/>
      <c r="E49" s="129" t="s">
        <v>6</v>
      </c>
      <c r="F49" s="129"/>
    </row>
    <row r="50" spans="1:6" s="2" customFormat="1" x14ac:dyDescent="0.2">
      <c r="A50" s="5"/>
      <c r="B50" s="25">
        <v>18</v>
      </c>
      <c r="C50" s="132">
        <v>33420</v>
      </c>
      <c r="D50" s="133"/>
      <c r="E50" s="129" t="s">
        <v>5</v>
      </c>
      <c r="F50" s="129"/>
    </row>
    <row r="51" spans="1:6" s="2" customFormat="1" x14ac:dyDescent="0.2">
      <c r="A51" s="5"/>
      <c r="B51" s="25" t="s">
        <v>14</v>
      </c>
      <c r="C51" s="132">
        <v>33878</v>
      </c>
      <c r="D51" s="133"/>
      <c r="E51" s="129" t="s">
        <v>6</v>
      </c>
      <c r="F51" s="129"/>
    </row>
    <row r="52" spans="1:6" s="2" customFormat="1" x14ac:dyDescent="0.2">
      <c r="A52" s="5"/>
      <c r="B52" s="27">
        <v>19</v>
      </c>
      <c r="C52" s="132">
        <v>34516</v>
      </c>
      <c r="D52" s="133"/>
      <c r="E52" s="129" t="s">
        <v>5</v>
      </c>
      <c r="F52" s="129"/>
    </row>
    <row r="53" spans="1:6" s="2" customFormat="1" x14ac:dyDescent="0.2">
      <c r="A53" s="5"/>
      <c r="B53" s="27">
        <v>20</v>
      </c>
      <c r="C53" s="132">
        <v>35582</v>
      </c>
      <c r="D53" s="133"/>
      <c r="E53" s="135" t="s">
        <v>13</v>
      </c>
      <c r="F53" s="136"/>
    </row>
    <row r="54" spans="1:6" s="2" customFormat="1" x14ac:dyDescent="0.2">
      <c r="A54" s="5"/>
      <c r="B54" s="27">
        <v>21</v>
      </c>
      <c r="C54" s="132">
        <v>36342</v>
      </c>
      <c r="D54" s="133"/>
      <c r="E54" s="28" t="s">
        <v>7</v>
      </c>
      <c r="F54" s="28"/>
    </row>
    <row r="55" spans="1:6" s="2" customFormat="1" x14ac:dyDescent="0.2">
      <c r="A55" s="5"/>
      <c r="B55" s="27">
        <v>22</v>
      </c>
      <c r="C55" s="128">
        <v>37408</v>
      </c>
      <c r="D55" s="137"/>
      <c r="E55" s="129" t="s">
        <v>5</v>
      </c>
      <c r="F55" s="129"/>
    </row>
    <row r="56" spans="1:6" s="2" customFormat="1" x14ac:dyDescent="0.2">
      <c r="A56" s="5"/>
      <c r="B56" s="27">
        <v>23</v>
      </c>
      <c r="C56" s="128">
        <v>38139</v>
      </c>
      <c r="D56" s="128"/>
      <c r="E56" s="134" t="s">
        <v>18</v>
      </c>
      <c r="F56" s="134"/>
    </row>
    <row r="57" spans="1:6" s="2" customFormat="1" x14ac:dyDescent="0.2">
      <c r="A57" s="5"/>
      <c r="B57" s="27">
        <v>24</v>
      </c>
      <c r="C57" s="128">
        <v>39234</v>
      </c>
      <c r="D57" s="128"/>
      <c r="E57" s="129" t="s">
        <v>5</v>
      </c>
      <c r="F57" s="129"/>
    </row>
    <row r="58" spans="1:6" s="2" customFormat="1" x14ac:dyDescent="0.2">
      <c r="A58" s="5"/>
      <c r="B58" s="27">
        <v>25</v>
      </c>
      <c r="C58" s="130">
        <v>41821</v>
      </c>
      <c r="D58" s="131"/>
      <c r="E58" s="129" t="s">
        <v>13</v>
      </c>
      <c r="F58" s="129"/>
    </row>
    <row r="59" spans="1:6" x14ac:dyDescent="0.2">
      <c r="B59" s="27">
        <v>26</v>
      </c>
      <c r="C59" s="128">
        <v>42522</v>
      </c>
      <c r="D59" s="128"/>
      <c r="E59" s="129" t="s">
        <v>5</v>
      </c>
      <c r="F59" s="129"/>
    </row>
    <row r="60" spans="1:6" x14ac:dyDescent="0.2">
      <c r="B60" s="27">
        <v>27</v>
      </c>
      <c r="C60" s="128">
        <v>44348</v>
      </c>
      <c r="D60" s="128"/>
      <c r="E60" s="129" t="s">
        <v>5</v>
      </c>
      <c r="F60" s="129"/>
    </row>
  </sheetData>
  <mergeCells count="63">
    <mergeCell ref="C60:D60"/>
    <mergeCell ref="E60:F60"/>
    <mergeCell ref="A3:A4"/>
    <mergeCell ref="C3:G3"/>
    <mergeCell ref="C30:D30"/>
    <mergeCell ref="E30:F30"/>
    <mergeCell ref="C31:D31"/>
    <mergeCell ref="E31:F31"/>
    <mergeCell ref="C32:D32"/>
    <mergeCell ref="E32:F32"/>
    <mergeCell ref="C33:D33"/>
    <mergeCell ref="E33:F33"/>
    <mergeCell ref="C34:D34"/>
    <mergeCell ref="E34:F34"/>
    <mergeCell ref="C35:D35"/>
    <mergeCell ref="E35:F35"/>
    <mergeCell ref="C36:D36"/>
    <mergeCell ref="E36:F36"/>
    <mergeCell ref="C37:D37"/>
    <mergeCell ref="E37:F37"/>
    <mergeCell ref="C38:D38"/>
    <mergeCell ref="E38:F38"/>
    <mergeCell ref="C39:D39"/>
    <mergeCell ref="E39:F39"/>
    <mergeCell ref="C40:D40"/>
    <mergeCell ref="E40:F40"/>
    <mergeCell ref="C41:D41"/>
    <mergeCell ref="E41:F41"/>
    <mergeCell ref="C42:D42"/>
    <mergeCell ref="E42:F42"/>
    <mergeCell ref="C43:D43"/>
    <mergeCell ref="E43:F43"/>
    <mergeCell ref="C44:D44"/>
    <mergeCell ref="E44:F44"/>
    <mergeCell ref="C45:D45"/>
    <mergeCell ref="E45:F45"/>
    <mergeCell ref="C46:D46"/>
    <mergeCell ref="E46:F46"/>
    <mergeCell ref="C47:D47"/>
    <mergeCell ref="E47:F47"/>
    <mergeCell ref="C48:D48"/>
    <mergeCell ref="E48:F48"/>
    <mergeCell ref="C49:D49"/>
    <mergeCell ref="E49:F49"/>
    <mergeCell ref="C56:D56"/>
    <mergeCell ref="E56:F56"/>
    <mergeCell ref="C50:D50"/>
    <mergeCell ref="E50:F50"/>
    <mergeCell ref="C51:D51"/>
    <mergeCell ref="E51:F51"/>
    <mergeCell ref="C52:D52"/>
    <mergeCell ref="E52:F52"/>
    <mergeCell ref="C53:D53"/>
    <mergeCell ref="E53:F53"/>
    <mergeCell ref="C54:D54"/>
    <mergeCell ref="C55:D55"/>
    <mergeCell ref="C59:D59"/>
    <mergeCell ref="E59:F59"/>
    <mergeCell ref="E55:F55"/>
    <mergeCell ref="C57:D57"/>
    <mergeCell ref="E57:F57"/>
    <mergeCell ref="C58:D58"/>
    <mergeCell ref="E58:F58"/>
  </mergeCells>
  <phoneticPr fontId="2"/>
  <printOptions horizontalCentered="1"/>
  <pageMargins left="0.98425196850393704" right="0.98425196850393704" top="1.1811023622047245" bottom="1.1811023622047245" header="0.78740157480314965" footer="0.59055118110236227"/>
  <pageSetup paperSize="9" scale="88" firstPageNumber="45" orientation="portrait" useFirstPageNumber="1" horizontalDpi="400" verticalDpi="400" r:id="rId1"/>
  <headerFooter scaleWithDoc="0" alignWithMargins="0">
    <oddHeader>&amp;C&amp;12E　商業</oddHeader>
    <oddFooter>&amp;C&amp;12&amp;P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37"/>
  <sheetViews>
    <sheetView zoomScaleNormal="100" workbookViewId="0"/>
  </sheetViews>
  <sheetFormatPr defaultColWidth="9.09765625" defaultRowHeight="12" x14ac:dyDescent="0.2"/>
  <cols>
    <col min="1" max="1" width="29.69921875" style="5" customWidth="1"/>
    <col min="2" max="6" width="12.296875" style="2" customWidth="1"/>
    <col min="7" max="9" width="7.3984375" style="2" customWidth="1"/>
    <col min="10" max="11" width="7.296875" style="2" customWidth="1"/>
    <col min="12" max="12" width="11.69921875" style="2" customWidth="1"/>
    <col min="13" max="13" width="9.09765625" style="2"/>
    <col min="14" max="15" width="10.296875" style="2" bestFit="1" customWidth="1"/>
    <col min="16" max="16384" width="9.09765625" style="2"/>
  </cols>
  <sheetData>
    <row r="1" spans="1:13" ht="19.899999999999999" customHeight="1" x14ac:dyDescent="0.2">
      <c r="A1" s="9" t="s">
        <v>36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pans="1:13" ht="19.899999999999999" customHeight="1" x14ac:dyDescent="0.2">
      <c r="A2" s="3"/>
      <c r="B2" s="4"/>
      <c r="C2" s="29"/>
      <c r="D2" s="29"/>
      <c r="E2" s="4"/>
      <c r="F2" s="29" t="s">
        <v>37</v>
      </c>
      <c r="G2" s="4"/>
      <c r="H2" s="4"/>
      <c r="I2" s="4"/>
      <c r="J2" s="4"/>
      <c r="K2" s="4"/>
      <c r="M2" s="1"/>
    </row>
    <row r="3" spans="1:13" ht="18" customHeight="1" x14ac:dyDescent="0.2">
      <c r="A3" s="139" t="s">
        <v>15</v>
      </c>
      <c r="B3" s="144" t="s">
        <v>172</v>
      </c>
      <c r="C3" s="141"/>
      <c r="D3" s="141"/>
      <c r="E3" s="141"/>
      <c r="F3" s="141"/>
      <c r="G3" s="4"/>
      <c r="H3" s="4"/>
      <c r="I3" s="4"/>
      <c r="J3" s="4"/>
      <c r="K3" s="4"/>
      <c r="M3" s="1"/>
    </row>
    <row r="4" spans="1:13" s="10" customFormat="1" ht="18" customHeight="1" x14ac:dyDescent="0.2">
      <c r="A4" s="140"/>
      <c r="B4" s="39" t="s">
        <v>197</v>
      </c>
      <c r="C4" s="40" t="s">
        <v>33</v>
      </c>
      <c r="D4" s="35" t="s">
        <v>29</v>
      </c>
      <c r="E4" s="35" t="s">
        <v>164</v>
      </c>
      <c r="F4" s="35" t="s">
        <v>198</v>
      </c>
    </row>
    <row r="5" spans="1:13" s="10" customFormat="1" ht="6.65" customHeight="1" x14ac:dyDescent="0.2">
      <c r="A5" s="95"/>
      <c r="B5" s="95"/>
      <c r="C5" s="32"/>
      <c r="D5" s="32"/>
      <c r="E5" s="32"/>
      <c r="F5" s="32"/>
    </row>
    <row r="6" spans="1:13" ht="34.9" customHeight="1" x14ac:dyDescent="0.2">
      <c r="A6" s="95" t="s">
        <v>10</v>
      </c>
      <c r="B6" s="41">
        <f>+B7+B9</f>
        <v>7921</v>
      </c>
      <c r="C6" s="42">
        <f>+C7+C9</f>
        <v>5780</v>
      </c>
      <c r="D6" s="42">
        <f>+D7+D9</f>
        <v>5689</v>
      </c>
      <c r="E6" s="42">
        <f>E7+E9</f>
        <v>6274</v>
      </c>
      <c r="F6" s="42">
        <f>F7+F9</f>
        <v>6187</v>
      </c>
      <c r="G6" s="4"/>
      <c r="H6" s="4"/>
      <c r="I6" s="4"/>
      <c r="J6" s="4"/>
      <c r="L6" s="1"/>
    </row>
    <row r="7" spans="1:13" ht="19.899999999999999" customHeight="1" x14ac:dyDescent="0.2">
      <c r="A7" s="90" t="s">
        <v>11</v>
      </c>
      <c r="B7" s="7">
        <v>1755</v>
      </c>
      <c r="C7" s="43">
        <v>1460</v>
      </c>
      <c r="D7" s="43">
        <v>1614</v>
      </c>
      <c r="E7" s="43">
        <v>1637</v>
      </c>
      <c r="F7" s="43">
        <v>1480</v>
      </c>
      <c r="G7" s="4"/>
      <c r="H7" s="4"/>
      <c r="I7" s="4"/>
      <c r="J7" s="4"/>
      <c r="L7" s="1"/>
    </row>
    <row r="8" spans="1:13" ht="6.65" customHeight="1" x14ac:dyDescent="0.2">
      <c r="A8" s="90"/>
      <c r="B8" s="7"/>
      <c r="C8" s="44"/>
      <c r="D8" s="44"/>
      <c r="E8" s="44"/>
      <c r="F8" s="44"/>
      <c r="G8" s="4"/>
      <c r="H8" s="4"/>
      <c r="I8" s="4"/>
      <c r="J8" s="4"/>
      <c r="L8" s="1"/>
    </row>
    <row r="9" spans="1:13" ht="25.9" customHeight="1" x14ac:dyDescent="0.2">
      <c r="A9" s="90" t="s">
        <v>12</v>
      </c>
      <c r="B9" s="41">
        <f>SUM(B10:B17)</f>
        <v>6166</v>
      </c>
      <c r="C9" s="42">
        <f>SUM(C10:C17)</f>
        <v>4320</v>
      </c>
      <c r="D9" s="42">
        <f>SUM(D10:D17)</f>
        <v>4075</v>
      </c>
      <c r="E9" s="42">
        <f>SUM(E10:E17)</f>
        <v>4637</v>
      </c>
      <c r="F9" s="42">
        <f>SUM(F10:F17)</f>
        <v>4707</v>
      </c>
      <c r="G9" s="4"/>
      <c r="H9" s="4"/>
      <c r="I9" s="4"/>
      <c r="J9" s="4"/>
      <c r="L9" s="1"/>
    </row>
    <row r="10" spans="1:13" ht="19.899999999999999" customHeight="1" x14ac:dyDescent="0.2">
      <c r="A10" s="90" t="s">
        <v>38</v>
      </c>
      <c r="B10" s="7">
        <v>409</v>
      </c>
      <c r="C10" s="45">
        <v>278</v>
      </c>
      <c r="D10" s="45">
        <v>306</v>
      </c>
      <c r="E10" s="45">
        <v>273</v>
      </c>
      <c r="F10" s="45">
        <v>296</v>
      </c>
      <c r="G10" s="4"/>
      <c r="H10" s="4"/>
      <c r="I10" s="4"/>
      <c r="J10" s="4"/>
      <c r="L10" s="1"/>
    </row>
    <row r="11" spans="1:13" ht="19.899999999999999" customHeight="1" x14ac:dyDescent="0.2">
      <c r="A11" s="90" t="s">
        <v>39</v>
      </c>
      <c r="B11" s="7">
        <v>605</v>
      </c>
      <c r="C11" s="45">
        <v>329</v>
      </c>
      <c r="D11" s="45">
        <v>351</v>
      </c>
      <c r="E11" s="45">
        <v>335</v>
      </c>
      <c r="F11" s="45">
        <v>250</v>
      </c>
      <c r="G11" s="4"/>
      <c r="H11" s="4"/>
      <c r="I11" s="4"/>
      <c r="J11" s="4"/>
      <c r="L11" s="1"/>
    </row>
    <row r="12" spans="1:13" ht="19.899999999999999" customHeight="1" x14ac:dyDescent="0.2">
      <c r="A12" s="90" t="s">
        <v>40</v>
      </c>
      <c r="B12" s="7">
        <v>2645</v>
      </c>
      <c r="C12" s="45">
        <v>1746</v>
      </c>
      <c r="D12" s="45">
        <v>1532</v>
      </c>
      <c r="E12" s="45">
        <v>1849</v>
      </c>
      <c r="F12" s="45">
        <v>1897</v>
      </c>
      <c r="G12" s="4"/>
      <c r="H12" s="4"/>
      <c r="I12" s="4"/>
      <c r="J12" s="4"/>
      <c r="L12" s="1"/>
    </row>
    <row r="13" spans="1:13" ht="19.899999999999999" customHeight="1" x14ac:dyDescent="0.2">
      <c r="A13" s="90" t="s">
        <v>41</v>
      </c>
      <c r="B13" s="7">
        <v>428</v>
      </c>
      <c r="C13" s="45" t="s">
        <v>30</v>
      </c>
      <c r="D13" s="45" t="s">
        <v>30</v>
      </c>
      <c r="E13" s="45" t="s">
        <v>173</v>
      </c>
      <c r="F13" s="45" t="s">
        <v>30</v>
      </c>
      <c r="G13" s="4"/>
      <c r="H13" s="4"/>
      <c r="I13" s="4"/>
      <c r="J13" s="4"/>
      <c r="L13" s="1"/>
    </row>
    <row r="14" spans="1:13" ht="19.899999999999999" customHeight="1" x14ac:dyDescent="0.2">
      <c r="A14" s="90" t="s">
        <v>42</v>
      </c>
      <c r="B14" s="7" t="s">
        <v>30</v>
      </c>
      <c r="C14" s="45">
        <v>497</v>
      </c>
      <c r="D14" s="45">
        <v>599</v>
      </c>
      <c r="E14" s="45">
        <v>627</v>
      </c>
      <c r="F14" s="45">
        <v>685</v>
      </c>
      <c r="G14" s="4"/>
      <c r="H14" s="4"/>
      <c r="I14" s="4"/>
      <c r="J14" s="4"/>
      <c r="L14" s="1"/>
    </row>
    <row r="15" spans="1:13" ht="19.899999999999999" customHeight="1" x14ac:dyDescent="0.2">
      <c r="A15" s="90" t="s">
        <v>43</v>
      </c>
      <c r="B15" s="7">
        <v>404</v>
      </c>
      <c r="C15" s="45" t="s">
        <v>30</v>
      </c>
      <c r="D15" s="45" t="s">
        <v>30</v>
      </c>
      <c r="E15" s="45" t="s">
        <v>30</v>
      </c>
      <c r="F15" s="45" t="s">
        <v>30</v>
      </c>
      <c r="G15" s="4"/>
      <c r="H15" s="4"/>
      <c r="I15" s="4"/>
      <c r="J15" s="4"/>
      <c r="L15" s="1"/>
    </row>
    <row r="16" spans="1:13" ht="19.899999999999999" customHeight="1" x14ac:dyDescent="0.2">
      <c r="A16" s="90" t="s">
        <v>44</v>
      </c>
      <c r="B16" s="7" t="s">
        <v>30</v>
      </c>
      <c r="C16" s="46">
        <v>39</v>
      </c>
      <c r="D16" s="46">
        <v>37</v>
      </c>
      <c r="E16" s="46">
        <v>82</v>
      </c>
      <c r="F16" s="46">
        <v>162</v>
      </c>
      <c r="G16" s="4"/>
      <c r="H16" s="4"/>
      <c r="I16" s="4"/>
      <c r="J16" s="4"/>
      <c r="L16" s="1"/>
    </row>
    <row r="17" spans="1:13" ht="19.899999999999999" customHeight="1" x14ac:dyDescent="0.2">
      <c r="A17" s="90" t="s">
        <v>45</v>
      </c>
      <c r="B17" s="16">
        <v>1675</v>
      </c>
      <c r="C17" s="46">
        <v>1431</v>
      </c>
      <c r="D17" s="46">
        <v>1250</v>
      </c>
      <c r="E17" s="111">
        <v>1471</v>
      </c>
      <c r="F17" s="111">
        <v>1417</v>
      </c>
      <c r="G17" s="4"/>
      <c r="H17" s="4"/>
      <c r="I17" s="4"/>
      <c r="J17" s="4"/>
      <c r="L17" s="1"/>
    </row>
    <row r="18" spans="1:13" ht="6.65" customHeight="1" x14ac:dyDescent="0.2">
      <c r="A18" s="26"/>
      <c r="B18" s="13"/>
      <c r="C18" s="13"/>
      <c r="D18" s="77"/>
      <c r="E18" s="77"/>
      <c r="F18" s="124"/>
      <c r="G18" s="4"/>
      <c r="H18" s="4"/>
      <c r="I18" s="4"/>
      <c r="J18" s="4"/>
      <c r="L18" s="1"/>
    </row>
    <row r="19" spans="1:13" ht="16.899999999999999" customHeight="1" x14ac:dyDescent="0.2">
      <c r="A19" s="15"/>
      <c r="B19" s="41"/>
      <c r="C19" s="41"/>
      <c r="D19" s="41"/>
      <c r="E19" s="75"/>
      <c r="F19" s="75"/>
      <c r="G19" s="75"/>
      <c r="H19" s="4"/>
      <c r="I19" s="4"/>
      <c r="J19" s="4"/>
      <c r="K19" s="4"/>
      <c r="M19" s="1"/>
    </row>
    <row r="20" spans="1:13" ht="20.149999999999999" customHeight="1" x14ac:dyDescent="0.2">
      <c r="A20" s="9" t="s">
        <v>46</v>
      </c>
      <c r="B20" s="4"/>
      <c r="C20" s="4"/>
      <c r="D20" s="4"/>
      <c r="E20" s="4"/>
      <c r="F20" s="4"/>
      <c r="G20" s="4"/>
      <c r="H20" s="4"/>
      <c r="I20" s="4"/>
      <c r="J20" s="4"/>
      <c r="K20" s="4"/>
      <c r="M20" s="1"/>
    </row>
    <row r="21" spans="1:13" ht="20.149999999999999" customHeight="1" x14ac:dyDescent="0.2">
      <c r="A21" s="3"/>
      <c r="C21" s="29"/>
      <c r="D21" s="29"/>
      <c r="E21" s="29"/>
      <c r="F21" s="29" t="s">
        <v>34</v>
      </c>
      <c r="G21" s="4"/>
      <c r="H21" s="4"/>
      <c r="I21" s="4"/>
      <c r="J21" s="4"/>
      <c r="K21" s="4"/>
      <c r="M21" s="1"/>
    </row>
    <row r="22" spans="1:13" ht="16.5" customHeight="1" x14ac:dyDescent="0.2">
      <c r="A22" s="139" t="s">
        <v>15</v>
      </c>
      <c r="B22" s="144" t="s">
        <v>174</v>
      </c>
      <c r="C22" s="141"/>
      <c r="D22" s="141"/>
      <c r="E22" s="141"/>
      <c r="F22" s="141"/>
      <c r="G22" s="4"/>
      <c r="H22" s="4"/>
      <c r="I22" s="4"/>
      <c r="J22" s="4"/>
      <c r="K22" s="4"/>
      <c r="M22" s="1"/>
    </row>
    <row r="23" spans="1:13" ht="16.5" customHeight="1" x14ac:dyDescent="0.2">
      <c r="A23" s="140"/>
      <c r="B23" s="39" t="s">
        <v>197</v>
      </c>
      <c r="C23" s="25" t="s">
        <v>33</v>
      </c>
      <c r="D23" s="25" t="s">
        <v>29</v>
      </c>
      <c r="E23" s="25" t="s">
        <v>164</v>
      </c>
      <c r="F23" s="122" t="s">
        <v>198</v>
      </c>
      <c r="G23" s="75"/>
      <c r="H23" s="75"/>
      <c r="I23" s="75"/>
      <c r="J23" s="75"/>
      <c r="L23" s="1"/>
    </row>
    <row r="24" spans="1:13" ht="6.65" customHeight="1" x14ac:dyDescent="0.2">
      <c r="A24" s="95"/>
      <c r="B24" s="95"/>
      <c r="C24" s="95"/>
      <c r="D24" s="95"/>
      <c r="E24" s="95"/>
      <c r="F24" s="125"/>
      <c r="G24" s="75"/>
      <c r="H24" s="75"/>
      <c r="I24" s="75"/>
      <c r="J24" s="75"/>
    </row>
    <row r="25" spans="1:13" ht="35.15" customHeight="1" x14ac:dyDescent="0.2">
      <c r="A25" s="95" t="s">
        <v>10</v>
      </c>
      <c r="B25" s="7">
        <f>+B26+B28</f>
        <v>257764</v>
      </c>
      <c r="C25" s="7">
        <f>+C26+C28</f>
        <v>176051</v>
      </c>
      <c r="D25" s="7">
        <f>+D26+D28</f>
        <v>192545</v>
      </c>
      <c r="E25" s="7">
        <f>E26+E28</f>
        <v>186746</v>
      </c>
      <c r="F25" s="7">
        <f>F26+F28</f>
        <v>197480</v>
      </c>
      <c r="G25" s="75"/>
      <c r="H25" s="75"/>
      <c r="I25" s="75"/>
      <c r="J25" s="75"/>
    </row>
    <row r="26" spans="1:13" ht="20.149999999999999" customHeight="1" x14ac:dyDescent="0.2">
      <c r="A26" s="90" t="s">
        <v>11</v>
      </c>
      <c r="B26" s="7">
        <v>155723</v>
      </c>
      <c r="C26" s="7">
        <v>101285</v>
      </c>
      <c r="D26" s="7">
        <v>116740</v>
      </c>
      <c r="E26" s="7">
        <v>103079</v>
      </c>
      <c r="F26" s="7">
        <v>105956</v>
      </c>
      <c r="G26" s="75"/>
      <c r="H26" s="75"/>
      <c r="I26" s="75"/>
      <c r="J26" s="75"/>
    </row>
    <row r="27" spans="1:13" ht="6.65" customHeight="1" x14ac:dyDescent="0.2">
      <c r="A27" s="90"/>
      <c r="B27" s="7"/>
      <c r="C27" s="7"/>
      <c r="D27" s="7"/>
      <c r="E27" s="7"/>
      <c r="F27" s="7"/>
    </row>
    <row r="28" spans="1:13" ht="20.149999999999999" customHeight="1" x14ac:dyDescent="0.2">
      <c r="A28" s="90" t="s">
        <v>12</v>
      </c>
      <c r="B28" s="16">
        <v>102041</v>
      </c>
      <c r="C28" s="16">
        <v>74766</v>
      </c>
      <c r="D28" s="16">
        <v>75805</v>
      </c>
      <c r="E28" s="16">
        <v>83667</v>
      </c>
      <c r="F28" s="16">
        <v>91524</v>
      </c>
    </row>
    <row r="29" spans="1:13" ht="20.149999999999999" customHeight="1" x14ac:dyDescent="0.2">
      <c r="A29" s="90" t="s">
        <v>0</v>
      </c>
      <c r="B29" s="48" t="s">
        <v>175</v>
      </c>
      <c r="C29" s="48" t="s">
        <v>176</v>
      </c>
      <c r="D29" s="48" t="s">
        <v>175</v>
      </c>
      <c r="E29" s="48" t="s">
        <v>175</v>
      </c>
      <c r="F29" s="48" t="s">
        <v>175</v>
      </c>
    </row>
    <row r="30" spans="1:13" ht="20.149999999999999" customHeight="1" x14ac:dyDescent="0.2">
      <c r="A30" s="90" t="s">
        <v>16</v>
      </c>
      <c r="B30" s="7">
        <v>7212</v>
      </c>
      <c r="C30" s="7">
        <v>3326</v>
      </c>
      <c r="D30" s="7">
        <v>4768</v>
      </c>
      <c r="E30" s="7">
        <v>3489</v>
      </c>
      <c r="F30" s="7">
        <v>4983</v>
      </c>
    </row>
    <row r="31" spans="1:13" ht="20.149999999999999" customHeight="1" x14ac:dyDescent="0.2">
      <c r="A31" s="90" t="s">
        <v>1</v>
      </c>
      <c r="B31" s="7">
        <v>31738</v>
      </c>
      <c r="C31" s="7">
        <v>23266</v>
      </c>
      <c r="D31" s="7">
        <v>22562</v>
      </c>
      <c r="E31" s="7">
        <v>27019</v>
      </c>
      <c r="F31" s="7">
        <v>21537</v>
      </c>
    </row>
    <row r="32" spans="1:13" ht="20.149999999999999" customHeight="1" x14ac:dyDescent="0.2">
      <c r="A32" s="90" t="s">
        <v>2</v>
      </c>
      <c r="B32" s="7">
        <v>14049</v>
      </c>
      <c r="C32" s="7" t="s">
        <v>30</v>
      </c>
      <c r="D32" s="7" t="s">
        <v>30</v>
      </c>
      <c r="E32" s="7" t="s">
        <v>173</v>
      </c>
      <c r="F32" s="7" t="s">
        <v>30</v>
      </c>
    </row>
    <row r="33" spans="1:6" ht="20.149999999999999" customHeight="1" x14ac:dyDescent="0.2">
      <c r="A33" s="90" t="s">
        <v>32</v>
      </c>
      <c r="B33" s="7" t="s">
        <v>30</v>
      </c>
      <c r="C33" s="7">
        <v>13153</v>
      </c>
      <c r="D33" s="7">
        <v>15013</v>
      </c>
      <c r="E33" s="7">
        <v>17544</v>
      </c>
      <c r="F33" s="7">
        <v>22525</v>
      </c>
    </row>
    <row r="34" spans="1:6" ht="20.149999999999999" customHeight="1" x14ac:dyDescent="0.2">
      <c r="A34" s="90" t="s">
        <v>17</v>
      </c>
      <c r="B34" s="7">
        <v>8051</v>
      </c>
      <c r="C34" s="7" t="s">
        <v>177</v>
      </c>
      <c r="D34" s="7" t="s">
        <v>30</v>
      </c>
      <c r="E34" s="7" t="s">
        <v>30</v>
      </c>
      <c r="F34" s="7" t="s">
        <v>30</v>
      </c>
    </row>
    <row r="35" spans="1:6" ht="20.149999999999999" customHeight="1" x14ac:dyDescent="0.2">
      <c r="A35" s="90" t="s">
        <v>47</v>
      </c>
      <c r="B35" s="7" t="s">
        <v>177</v>
      </c>
      <c r="C35" s="7">
        <v>272</v>
      </c>
      <c r="D35" s="7">
        <v>200</v>
      </c>
      <c r="E35" s="7">
        <v>2024</v>
      </c>
      <c r="F35" s="7">
        <v>5469</v>
      </c>
    </row>
    <row r="36" spans="1:6" ht="20.149999999999999" customHeight="1" x14ac:dyDescent="0.2">
      <c r="A36" s="90" t="s">
        <v>3</v>
      </c>
      <c r="B36" s="48" t="s">
        <v>175</v>
      </c>
      <c r="C36" s="48" t="s">
        <v>178</v>
      </c>
      <c r="D36" s="48" t="s">
        <v>175</v>
      </c>
      <c r="E36" s="48" t="s">
        <v>176</v>
      </c>
      <c r="F36" s="48" t="s">
        <v>175</v>
      </c>
    </row>
    <row r="37" spans="1:6" ht="6.65" customHeight="1" x14ac:dyDescent="0.2">
      <c r="A37" s="26"/>
      <c r="B37" s="13"/>
      <c r="C37" s="13"/>
      <c r="D37" s="13"/>
      <c r="E37" s="13"/>
      <c r="F37" s="13"/>
    </row>
  </sheetData>
  <mergeCells count="4">
    <mergeCell ref="A3:A4"/>
    <mergeCell ref="B3:F3"/>
    <mergeCell ref="A22:A23"/>
    <mergeCell ref="B22:F22"/>
  </mergeCells>
  <phoneticPr fontId="2"/>
  <printOptions horizontalCentered="1"/>
  <pageMargins left="0.98425196850393704" right="0.98425196850393704" top="1.1811023622047245" bottom="1.1811023622047245" header="0.78740157480314965" footer="0.59055118110236227"/>
  <pageSetup paperSize="9" scale="98" firstPageNumber="46" orientation="portrait" useFirstPageNumber="1" r:id="rId1"/>
  <headerFooter scaleWithDoc="0" alignWithMargins="0">
    <oddHeader>&amp;C&amp;12Ｅ　商業</oddHeader>
    <oddFooter>&amp;C&amp;12&amp;P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55"/>
  <sheetViews>
    <sheetView zoomScaleNormal="100" workbookViewId="0"/>
  </sheetViews>
  <sheetFormatPr defaultColWidth="9.09765625" defaultRowHeight="12" x14ac:dyDescent="0.2"/>
  <cols>
    <col min="1" max="1" width="9.69921875" style="5" customWidth="1"/>
    <col min="2" max="2" width="20.69921875" style="5" customWidth="1"/>
    <col min="3" max="7" width="11.69921875" style="2" customWidth="1"/>
    <col min="8" max="8" width="9.69921875" style="2" customWidth="1"/>
    <col min="9" max="11" width="7.3984375" style="2" customWidth="1"/>
    <col min="12" max="13" width="7.296875" style="2" customWidth="1"/>
    <col min="14" max="14" width="11.69921875" style="2" customWidth="1"/>
    <col min="15" max="15" width="9.09765625" style="2"/>
    <col min="16" max="17" width="10.296875" style="2" bestFit="1" customWidth="1"/>
    <col min="18" max="16384" width="9.09765625" style="2"/>
  </cols>
  <sheetData>
    <row r="1" spans="1:15" ht="19.899999999999999" customHeight="1" x14ac:dyDescent="0.2">
      <c r="A1" s="9" t="s">
        <v>48</v>
      </c>
      <c r="B1" s="9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pans="1:15" ht="19.899999999999999" customHeight="1" x14ac:dyDescent="0.2">
      <c r="A2" s="3"/>
      <c r="B2" s="3"/>
      <c r="D2" s="29"/>
      <c r="E2" s="29"/>
      <c r="F2" s="29"/>
      <c r="G2" s="29" t="s">
        <v>34</v>
      </c>
      <c r="H2" s="4"/>
      <c r="I2" s="4"/>
      <c r="J2" s="4"/>
      <c r="K2" s="4"/>
      <c r="L2" s="4"/>
      <c r="M2" s="4"/>
      <c r="O2" s="1"/>
    </row>
    <row r="3" spans="1:15" ht="18" customHeight="1" x14ac:dyDescent="0.2">
      <c r="A3" s="139" t="s">
        <v>15</v>
      </c>
      <c r="B3" s="173"/>
      <c r="C3" s="144" t="s">
        <v>49</v>
      </c>
      <c r="D3" s="141"/>
      <c r="E3" s="141"/>
      <c r="F3" s="141"/>
      <c r="G3" s="141"/>
      <c r="H3" s="4"/>
      <c r="I3" s="4"/>
      <c r="J3" s="4"/>
      <c r="K3" s="4"/>
      <c r="L3" s="4"/>
      <c r="M3" s="4"/>
      <c r="O3" s="1"/>
    </row>
    <row r="4" spans="1:15" s="10" customFormat="1" ht="18" customHeight="1" x14ac:dyDescent="0.2">
      <c r="A4" s="140"/>
      <c r="B4" s="174"/>
      <c r="C4" s="39" t="s">
        <v>197</v>
      </c>
      <c r="D4" s="25" t="s">
        <v>33</v>
      </c>
      <c r="E4" s="37" t="s">
        <v>29</v>
      </c>
      <c r="F4" s="121" t="s">
        <v>164</v>
      </c>
      <c r="G4" s="123" t="s">
        <v>200</v>
      </c>
    </row>
    <row r="5" spans="1:15" s="10" customFormat="1" ht="6.65" customHeight="1" x14ac:dyDescent="0.2">
      <c r="A5" s="36"/>
      <c r="B5" s="50"/>
      <c r="C5" s="95"/>
      <c r="D5" s="95"/>
      <c r="E5" s="95"/>
      <c r="F5" s="95"/>
      <c r="G5" s="125"/>
    </row>
    <row r="6" spans="1:15" ht="34.9" customHeight="1" x14ac:dyDescent="0.2">
      <c r="A6" s="165" t="s">
        <v>10</v>
      </c>
      <c r="B6" s="165"/>
      <c r="C6" s="7">
        <f>+C9</f>
        <v>93722</v>
      </c>
      <c r="D6" s="7">
        <f>+D9</f>
        <v>74026</v>
      </c>
      <c r="E6" s="7">
        <f>+E9</f>
        <v>75986</v>
      </c>
      <c r="F6" s="7">
        <f>+F9</f>
        <v>67970</v>
      </c>
      <c r="G6" s="7" t="s">
        <v>179</v>
      </c>
      <c r="H6" s="4"/>
      <c r="I6" s="4"/>
      <c r="J6" s="4"/>
      <c r="K6" s="4"/>
      <c r="M6" s="1"/>
    </row>
    <row r="7" spans="1:15" ht="19.899999999999999" customHeight="1" x14ac:dyDescent="0.2">
      <c r="A7" s="165" t="s">
        <v>11</v>
      </c>
      <c r="B7" s="165"/>
      <c r="C7" s="7" t="s">
        <v>179</v>
      </c>
      <c r="D7" s="7" t="s">
        <v>179</v>
      </c>
      <c r="E7" s="7" t="s">
        <v>179</v>
      </c>
      <c r="F7" s="7" t="s">
        <v>179</v>
      </c>
      <c r="G7" s="7" t="s">
        <v>179</v>
      </c>
      <c r="H7" s="4"/>
      <c r="I7" s="4"/>
      <c r="J7" s="4"/>
      <c r="K7" s="4"/>
      <c r="M7" s="1"/>
    </row>
    <row r="8" spans="1:15" ht="6.65" customHeight="1" x14ac:dyDescent="0.2">
      <c r="A8" s="165"/>
      <c r="B8" s="165"/>
      <c r="C8" s="7"/>
      <c r="D8" s="7"/>
      <c r="E8" s="7"/>
      <c r="F8" s="7"/>
      <c r="G8" s="7"/>
      <c r="H8" s="4"/>
      <c r="I8" s="4"/>
      <c r="J8" s="4"/>
      <c r="K8" s="4"/>
      <c r="M8" s="1"/>
    </row>
    <row r="9" spans="1:15" ht="25.9" customHeight="1" x14ac:dyDescent="0.2">
      <c r="A9" s="165" t="s">
        <v>12</v>
      </c>
      <c r="B9" s="165"/>
      <c r="C9" s="7">
        <v>93722</v>
      </c>
      <c r="D9" s="7">
        <v>74026</v>
      </c>
      <c r="E9" s="7">
        <v>75986</v>
      </c>
      <c r="F9" s="112">
        <v>67970</v>
      </c>
      <c r="G9" s="112">
        <v>72130</v>
      </c>
      <c r="H9" s="4"/>
      <c r="I9" s="4"/>
      <c r="J9" s="4"/>
      <c r="K9" s="4"/>
      <c r="M9" s="1"/>
    </row>
    <row r="10" spans="1:15" ht="19.899999999999999" customHeight="1" x14ac:dyDescent="0.2">
      <c r="A10" s="165" t="s">
        <v>38</v>
      </c>
      <c r="B10" s="165"/>
      <c r="C10" s="7" t="s">
        <v>180</v>
      </c>
      <c r="D10" s="7" t="s">
        <v>180</v>
      </c>
      <c r="E10" s="7" t="s">
        <v>180</v>
      </c>
      <c r="F10" s="7" t="s">
        <v>180</v>
      </c>
      <c r="G10" s="7" t="s">
        <v>180</v>
      </c>
      <c r="H10" s="4"/>
      <c r="I10" s="4"/>
      <c r="J10" s="4"/>
      <c r="K10" s="4"/>
      <c r="M10" s="1"/>
    </row>
    <row r="11" spans="1:15" ht="19.899999999999999" customHeight="1" x14ac:dyDescent="0.2">
      <c r="A11" s="165" t="s">
        <v>39</v>
      </c>
      <c r="B11" s="165"/>
      <c r="C11" s="7">
        <v>16302</v>
      </c>
      <c r="D11" s="7">
        <v>10175</v>
      </c>
      <c r="E11" s="7">
        <v>10332</v>
      </c>
      <c r="F11" s="7">
        <v>8669</v>
      </c>
      <c r="G11" s="7">
        <v>9320</v>
      </c>
      <c r="H11" s="4"/>
      <c r="I11" s="4"/>
      <c r="J11" s="4"/>
      <c r="K11" s="4"/>
      <c r="M11" s="1"/>
    </row>
    <row r="12" spans="1:15" ht="19.899999999999999" customHeight="1" x14ac:dyDescent="0.2">
      <c r="A12" s="165" t="s">
        <v>40</v>
      </c>
      <c r="B12" s="165"/>
      <c r="C12" s="7">
        <v>25663</v>
      </c>
      <c r="D12" s="7">
        <v>21455</v>
      </c>
      <c r="E12" s="7">
        <v>21859</v>
      </c>
      <c r="F12" s="7">
        <v>21619</v>
      </c>
      <c r="G12" s="7">
        <v>20505</v>
      </c>
      <c r="H12" s="4"/>
      <c r="I12" s="4"/>
      <c r="J12" s="4"/>
      <c r="K12" s="4"/>
      <c r="M12" s="1"/>
    </row>
    <row r="13" spans="1:15" ht="19.899999999999999" customHeight="1" x14ac:dyDescent="0.2">
      <c r="A13" s="165" t="s">
        <v>41</v>
      </c>
      <c r="B13" s="165"/>
      <c r="C13" s="7">
        <v>3093</v>
      </c>
      <c r="D13" s="7" t="s">
        <v>30</v>
      </c>
      <c r="E13" s="7" t="s">
        <v>30</v>
      </c>
      <c r="F13" s="7" t="s">
        <v>30</v>
      </c>
      <c r="G13" s="7" t="s">
        <v>30</v>
      </c>
      <c r="H13" s="4"/>
      <c r="I13" s="4"/>
      <c r="J13" s="4"/>
      <c r="K13" s="4"/>
      <c r="M13" s="1"/>
    </row>
    <row r="14" spans="1:15" ht="19.899999999999999" customHeight="1" x14ac:dyDescent="0.2">
      <c r="A14" s="165" t="s">
        <v>50</v>
      </c>
      <c r="B14" s="165"/>
      <c r="C14" s="7" t="s">
        <v>30</v>
      </c>
      <c r="D14" s="7">
        <v>5705</v>
      </c>
      <c r="E14" s="7">
        <v>7242</v>
      </c>
      <c r="F14" s="7">
        <v>10250</v>
      </c>
      <c r="G14" s="7">
        <v>9782</v>
      </c>
      <c r="H14" s="4"/>
      <c r="I14" s="4"/>
      <c r="J14" s="4"/>
      <c r="K14" s="4"/>
      <c r="M14" s="1"/>
    </row>
    <row r="15" spans="1:15" ht="19.899999999999999" customHeight="1" x14ac:dyDescent="0.2">
      <c r="A15" s="165" t="s">
        <v>43</v>
      </c>
      <c r="B15" s="165"/>
      <c r="C15" s="7">
        <v>12055</v>
      </c>
      <c r="D15" s="7" t="s">
        <v>30</v>
      </c>
      <c r="E15" s="7" t="s">
        <v>30</v>
      </c>
      <c r="F15" s="7" t="s">
        <v>30</v>
      </c>
      <c r="G15" s="7" t="s">
        <v>30</v>
      </c>
      <c r="H15" s="4"/>
      <c r="I15" s="4"/>
      <c r="J15" s="4"/>
      <c r="K15" s="4"/>
      <c r="M15" s="1"/>
    </row>
    <row r="16" spans="1:15" ht="19.899999999999999" customHeight="1" x14ac:dyDescent="0.2">
      <c r="A16" s="165" t="s">
        <v>51</v>
      </c>
      <c r="B16" s="165"/>
      <c r="C16" s="7" t="s">
        <v>30</v>
      </c>
      <c r="D16" s="7" t="s">
        <v>30</v>
      </c>
      <c r="E16" s="7" t="s">
        <v>30</v>
      </c>
      <c r="F16" s="7" t="s">
        <v>30</v>
      </c>
      <c r="G16" s="7" t="s">
        <v>30</v>
      </c>
      <c r="H16" s="4"/>
      <c r="I16" s="4"/>
      <c r="J16" s="4"/>
      <c r="K16" s="4"/>
      <c r="M16" s="1"/>
    </row>
    <row r="17" spans="1:14" ht="19.899999999999999" customHeight="1" x14ac:dyDescent="0.2">
      <c r="A17" s="165" t="s">
        <v>45</v>
      </c>
      <c r="B17" s="165"/>
      <c r="C17" s="7" t="s">
        <v>180</v>
      </c>
      <c r="D17" s="7" t="s">
        <v>180</v>
      </c>
      <c r="E17" s="7" t="s">
        <v>180</v>
      </c>
      <c r="F17" s="7" t="s">
        <v>180</v>
      </c>
      <c r="G17" s="7" t="s">
        <v>180</v>
      </c>
      <c r="H17" s="4"/>
      <c r="I17" s="4"/>
      <c r="J17" s="4"/>
      <c r="K17" s="4"/>
      <c r="M17" s="1"/>
    </row>
    <row r="18" spans="1:14" ht="6.65" customHeight="1" x14ac:dyDescent="0.2">
      <c r="A18" s="26"/>
      <c r="B18" s="52"/>
      <c r="C18" s="13"/>
      <c r="D18" s="13"/>
      <c r="E18" s="13"/>
      <c r="F18" s="13"/>
      <c r="G18" s="13"/>
      <c r="H18" s="4"/>
      <c r="I18" s="4"/>
      <c r="J18" s="4"/>
      <c r="K18" s="4"/>
      <c r="M18" s="1"/>
    </row>
    <row r="19" spans="1:14" ht="16.899999999999999" customHeight="1" x14ac:dyDescent="0.2">
      <c r="A19" s="15"/>
      <c r="B19" s="15"/>
      <c r="C19" s="41"/>
      <c r="D19" s="7"/>
      <c r="E19" s="7"/>
      <c r="F19" s="7"/>
      <c r="G19" s="7"/>
      <c r="H19" s="75"/>
      <c r="I19" s="4"/>
      <c r="J19" s="4"/>
      <c r="K19" s="4"/>
      <c r="L19" s="4"/>
      <c r="N19" s="1"/>
    </row>
    <row r="20" spans="1:14" ht="16.899999999999999" customHeight="1" x14ac:dyDescent="0.2">
      <c r="A20" s="53" t="s">
        <v>52</v>
      </c>
      <c r="B20" s="53"/>
      <c r="C20" s="54"/>
      <c r="D20" s="54"/>
      <c r="E20" s="54"/>
      <c r="F20" s="54"/>
      <c r="G20" s="54"/>
      <c r="H20" s="54"/>
      <c r="I20" s="4"/>
      <c r="J20" s="4"/>
      <c r="K20" s="4"/>
      <c r="L20" s="4"/>
      <c r="N20" s="1"/>
    </row>
    <row r="21" spans="1:14" ht="16.899999999999999" customHeight="1" x14ac:dyDescent="0.2">
      <c r="A21" s="55"/>
      <c r="B21" s="55"/>
      <c r="C21" s="55"/>
      <c r="D21" s="55"/>
      <c r="E21" s="55"/>
      <c r="F21" s="4"/>
      <c r="G21" s="4"/>
      <c r="H21" s="4"/>
      <c r="I21" s="4"/>
      <c r="J21" s="4"/>
      <c r="L21" s="1"/>
    </row>
    <row r="22" spans="1:14" ht="16.5" customHeight="1" x14ac:dyDescent="0.2">
      <c r="A22" s="166" t="s">
        <v>53</v>
      </c>
      <c r="B22" s="167"/>
      <c r="C22" s="56" t="s">
        <v>54</v>
      </c>
      <c r="D22" s="56" t="s">
        <v>55</v>
      </c>
      <c r="E22" s="168" t="s">
        <v>181</v>
      </c>
      <c r="F22" s="166"/>
      <c r="G22" s="4"/>
      <c r="H22" s="4"/>
      <c r="I22" s="4"/>
      <c r="J22" s="4"/>
      <c r="L22" s="1"/>
    </row>
    <row r="23" spans="1:14" ht="16.5" customHeight="1" x14ac:dyDescent="0.2">
      <c r="A23" s="57"/>
      <c r="B23" s="57"/>
      <c r="C23" s="58"/>
      <c r="D23" s="58" t="s">
        <v>56</v>
      </c>
      <c r="E23" s="169" t="s">
        <v>57</v>
      </c>
      <c r="F23" s="170"/>
      <c r="G23" s="75"/>
      <c r="H23" s="75"/>
      <c r="I23" s="75"/>
      <c r="J23" s="75"/>
      <c r="L23" s="1"/>
    </row>
    <row r="24" spans="1:14" x14ac:dyDescent="0.2">
      <c r="A24" s="57" t="s">
        <v>58</v>
      </c>
      <c r="B24" s="57"/>
      <c r="C24" s="59">
        <f>C25+C28+C31+C36+C38+C39+C41+C45+C52</f>
        <v>679</v>
      </c>
      <c r="D24" s="59">
        <f>D25+D28+D31+D36+D38+D39+D41+D45+D52</f>
        <v>3968</v>
      </c>
      <c r="E24" s="155">
        <v>10204061</v>
      </c>
      <c r="F24" s="156"/>
      <c r="G24" s="75"/>
      <c r="H24" s="75"/>
      <c r="I24" s="75"/>
      <c r="J24" s="75"/>
    </row>
    <row r="25" spans="1:14" x14ac:dyDescent="0.2">
      <c r="A25" s="60" t="s">
        <v>59</v>
      </c>
      <c r="B25" s="60"/>
      <c r="C25" s="61">
        <f>SUM(C26:C27)</f>
        <v>0</v>
      </c>
      <c r="D25" s="61">
        <f>SUM(D26:D27)</f>
        <v>0</v>
      </c>
      <c r="E25" s="149">
        <f>SUM(E26:E27)</f>
        <v>0</v>
      </c>
      <c r="F25" s="150"/>
      <c r="G25" s="75"/>
      <c r="H25" s="75"/>
      <c r="I25" s="75"/>
      <c r="J25" s="75"/>
    </row>
    <row r="26" spans="1:14" x14ac:dyDescent="0.2">
      <c r="A26" s="62"/>
      <c r="B26" s="62" t="s">
        <v>60</v>
      </c>
      <c r="C26" s="59">
        <v>0</v>
      </c>
      <c r="D26" s="59">
        <v>0</v>
      </c>
      <c r="E26" s="163">
        <v>0</v>
      </c>
      <c r="F26" s="164"/>
      <c r="G26" s="75"/>
      <c r="H26" s="75"/>
      <c r="I26" s="75"/>
      <c r="J26" s="75"/>
    </row>
    <row r="27" spans="1:14" x14ac:dyDescent="0.2">
      <c r="A27" s="63"/>
      <c r="B27" s="63" t="s">
        <v>61</v>
      </c>
      <c r="C27" s="64">
        <v>0</v>
      </c>
      <c r="D27" s="64">
        <v>0</v>
      </c>
      <c r="E27" s="155">
        <v>0</v>
      </c>
      <c r="F27" s="156"/>
    </row>
    <row r="28" spans="1:14" x14ac:dyDescent="0.2">
      <c r="A28" s="60" t="s">
        <v>62</v>
      </c>
      <c r="B28" s="60"/>
      <c r="C28" s="61">
        <f>SUM(C29:C30)</f>
        <v>1</v>
      </c>
      <c r="D28" s="61">
        <f>SUM(D29:D30)</f>
        <v>306</v>
      </c>
      <c r="E28" s="171" t="s">
        <v>183</v>
      </c>
      <c r="F28" s="172"/>
    </row>
    <row r="29" spans="1:14" x14ac:dyDescent="0.2">
      <c r="A29" s="62"/>
      <c r="B29" s="62" t="s">
        <v>63</v>
      </c>
      <c r="C29" s="59">
        <v>1</v>
      </c>
      <c r="D29" s="59">
        <v>306</v>
      </c>
      <c r="E29" s="161" t="s">
        <v>182</v>
      </c>
      <c r="F29" s="162"/>
    </row>
    <row r="30" spans="1:14" x14ac:dyDescent="0.2">
      <c r="A30" s="63"/>
      <c r="B30" s="63" t="s">
        <v>64</v>
      </c>
      <c r="C30" s="64">
        <v>0</v>
      </c>
      <c r="D30" s="64">
        <v>0</v>
      </c>
      <c r="E30" s="155">
        <v>0</v>
      </c>
      <c r="F30" s="156"/>
    </row>
    <row r="31" spans="1:14" x14ac:dyDescent="0.2">
      <c r="A31" s="60" t="s">
        <v>65</v>
      </c>
      <c r="B31" s="60"/>
      <c r="C31" s="61">
        <f>SUM(C32:C34)</f>
        <v>15</v>
      </c>
      <c r="D31" s="61">
        <f>SUM(D32:D34)</f>
        <v>412</v>
      </c>
      <c r="E31" s="149">
        <v>964297</v>
      </c>
      <c r="F31" s="150"/>
    </row>
    <row r="32" spans="1:14" x14ac:dyDescent="0.2">
      <c r="A32" s="62"/>
      <c r="B32" s="62" t="s">
        <v>66</v>
      </c>
      <c r="C32" s="59">
        <v>2</v>
      </c>
      <c r="D32" s="59">
        <v>25</v>
      </c>
      <c r="E32" s="161" t="s">
        <v>184</v>
      </c>
      <c r="F32" s="162"/>
    </row>
    <row r="33" spans="1:6" x14ac:dyDescent="0.2">
      <c r="A33" s="62"/>
      <c r="B33" s="62" t="s">
        <v>67</v>
      </c>
      <c r="C33" s="59">
        <v>11</v>
      </c>
      <c r="D33" s="59">
        <v>349</v>
      </c>
      <c r="E33" s="163">
        <v>850079</v>
      </c>
      <c r="F33" s="164"/>
    </row>
    <row r="34" spans="1:6" x14ac:dyDescent="0.2">
      <c r="A34" s="62"/>
      <c r="B34" s="62" t="s">
        <v>68</v>
      </c>
      <c r="C34" s="59">
        <v>2</v>
      </c>
      <c r="D34" s="59">
        <v>38</v>
      </c>
      <c r="E34" s="161" t="s">
        <v>182</v>
      </c>
      <c r="F34" s="162"/>
    </row>
    <row r="35" spans="1:6" x14ac:dyDescent="0.2">
      <c r="A35" s="63"/>
      <c r="B35" s="63"/>
      <c r="C35" s="64">
        <v>0</v>
      </c>
      <c r="D35" s="64">
        <v>0</v>
      </c>
      <c r="E35" s="155">
        <v>0</v>
      </c>
      <c r="F35" s="156"/>
    </row>
    <row r="36" spans="1:6" x14ac:dyDescent="0.2">
      <c r="A36" s="60" t="s">
        <v>185</v>
      </c>
      <c r="B36" s="60"/>
      <c r="C36" s="61">
        <v>33</v>
      </c>
      <c r="D36" s="61">
        <v>514</v>
      </c>
      <c r="E36" s="149">
        <v>655926</v>
      </c>
      <c r="F36" s="150"/>
    </row>
    <row r="37" spans="1:6" x14ac:dyDescent="0.2">
      <c r="A37" s="63"/>
      <c r="B37" s="63" t="s">
        <v>69</v>
      </c>
      <c r="C37" s="64">
        <v>28</v>
      </c>
      <c r="D37" s="64">
        <v>485</v>
      </c>
      <c r="E37" s="155">
        <v>567766</v>
      </c>
      <c r="F37" s="156"/>
    </row>
    <row r="38" spans="1:6" x14ac:dyDescent="0.2">
      <c r="A38" s="65" t="s">
        <v>186</v>
      </c>
      <c r="B38" s="65"/>
      <c r="C38" s="66">
        <v>10</v>
      </c>
      <c r="D38" s="66">
        <v>205</v>
      </c>
      <c r="E38" s="157">
        <v>411658</v>
      </c>
      <c r="F38" s="158"/>
    </row>
    <row r="39" spans="1:6" x14ac:dyDescent="0.2">
      <c r="A39" s="60" t="s">
        <v>70</v>
      </c>
      <c r="B39" s="60"/>
      <c r="C39" s="61">
        <v>30</v>
      </c>
      <c r="D39" s="61">
        <v>130</v>
      </c>
      <c r="E39" s="149">
        <v>288198</v>
      </c>
      <c r="F39" s="150"/>
    </row>
    <row r="40" spans="1:6" x14ac:dyDescent="0.2">
      <c r="A40" s="63"/>
      <c r="B40" s="63" t="s">
        <v>71</v>
      </c>
      <c r="C40" s="64" t="s">
        <v>30</v>
      </c>
      <c r="D40" s="64" t="s">
        <v>30</v>
      </c>
      <c r="E40" s="159" t="s">
        <v>30</v>
      </c>
      <c r="F40" s="160"/>
    </row>
    <row r="41" spans="1:6" x14ac:dyDescent="0.2">
      <c r="A41" s="60" t="s">
        <v>72</v>
      </c>
      <c r="B41" s="60"/>
      <c r="C41" s="61">
        <f>SUM(C42:C44)</f>
        <v>429</v>
      </c>
      <c r="D41" s="61">
        <f>SUM(D42:D44)</f>
        <v>1742</v>
      </c>
      <c r="E41" s="149">
        <f>SUM(E42:E44)</f>
        <v>3328058</v>
      </c>
      <c r="F41" s="150"/>
    </row>
    <row r="42" spans="1:6" x14ac:dyDescent="0.2">
      <c r="A42" s="62"/>
      <c r="B42" s="62" t="s">
        <v>73</v>
      </c>
      <c r="C42" s="59">
        <v>59</v>
      </c>
      <c r="D42" s="59">
        <v>181</v>
      </c>
      <c r="E42" s="163">
        <v>256883</v>
      </c>
      <c r="F42" s="164"/>
    </row>
    <row r="43" spans="1:6" x14ac:dyDescent="0.2">
      <c r="A43" s="62"/>
      <c r="B43" s="62" t="s">
        <v>74</v>
      </c>
      <c r="C43" s="59">
        <v>85</v>
      </c>
      <c r="D43" s="59">
        <v>349</v>
      </c>
      <c r="E43" s="163">
        <v>271246</v>
      </c>
      <c r="F43" s="164"/>
    </row>
    <row r="44" spans="1:6" x14ac:dyDescent="0.2">
      <c r="A44" s="63"/>
      <c r="B44" s="63" t="s">
        <v>75</v>
      </c>
      <c r="C44" s="64">
        <v>285</v>
      </c>
      <c r="D44" s="64">
        <v>1212</v>
      </c>
      <c r="E44" s="155">
        <v>2799929</v>
      </c>
      <c r="F44" s="156"/>
    </row>
    <row r="45" spans="1:6" x14ac:dyDescent="0.2">
      <c r="A45" s="60" t="s">
        <v>76</v>
      </c>
      <c r="B45" s="60"/>
      <c r="C45" s="61">
        <f>SUM(C46:C48)</f>
        <v>161</v>
      </c>
      <c r="D45" s="61">
        <f>SUM(D46:D48)</f>
        <v>659</v>
      </c>
      <c r="E45" s="149">
        <f>SUM(E46:E48)</f>
        <v>880772</v>
      </c>
      <c r="F45" s="150"/>
    </row>
    <row r="46" spans="1:6" x14ac:dyDescent="0.2">
      <c r="A46" s="62"/>
      <c r="B46" s="62" t="s">
        <v>77</v>
      </c>
      <c r="C46" s="67">
        <v>42</v>
      </c>
      <c r="D46" s="67">
        <v>128</v>
      </c>
      <c r="E46" s="151">
        <v>136195</v>
      </c>
      <c r="F46" s="152"/>
    </row>
    <row r="47" spans="1:6" x14ac:dyDescent="0.2">
      <c r="A47" s="62"/>
      <c r="B47" s="62" t="s">
        <v>78</v>
      </c>
      <c r="C47" s="67">
        <v>56</v>
      </c>
      <c r="D47" s="67">
        <v>232</v>
      </c>
      <c r="E47" s="151">
        <v>263941</v>
      </c>
      <c r="F47" s="152"/>
    </row>
    <row r="48" spans="1:6" x14ac:dyDescent="0.2">
      <c r="A48" s="63"/>
      <c r="B48" s="63" t="s">
        <v>79</v>
      </c>
      <c r="C48" s="68">
        <v>63</v>
      </c>
      <c r="D48" s="68">
        <v>299</v>
      </c>
      <c r="E48" s="147">
        <v>480636</v>
      </c>
      <c r="F48" s="148"/>
    </row>
    <row r="49" spans="1:7" x14ac:dyDescent="0.2">
      <c r="A49" s="62" t="s">
        <v>80</v>
      </c>
      <c r="B49" s="62"/>
      <c r="C49" s="67">
        <v>8</v>
      </c>
      <c r="D49" s="67">
        <v>16</v>
      </c>
      <c r="E49" s="145">
        <v>3707</v>
      </c>
      <c r="F49" s="146"/>
    </row>
    <row r="50" spans="1:7" x14ac:dyDescent="0.2">
      <c r="A50" s="62"/>
      <c r="B50" s="62" t="s">
        <v>187</v>
      </c>
      <c r="C50" s="153">
        <v>4</v>
      </c>
      <c r="D50" s="153">
        <v>7</v>
      </c>
      <c r="E50" s="151">
        <v>2222</v>
      </c>
      <c r="F50" s="152"/>
    </row>
    <row r="51" spans="1:7" x14ac:dyDescent="0.2">
      <c r="A51" s="62"/>
      <c r="B51" s="62" t="s">
        <v>188</v>
      </c>
      <c r="C51" s="154"/>
      <c r="D51" s="154"/>
      <c r="E51" s="147"/>
      <c r="F51" s="148"/>
    </row>
    <row r="52" spans="1:7" x14ac:dyDescent="0.2">
      <c r="A52" s="60" t="s">
        <v>81</v>
      </c>
      <c r="B52" s="60"/>
      <c r="C52" s="69">
        <v>0</v>
      </c>
      <c r="D52" s="69">
        <v>0</v>
      </c>
      <c r="E52" s="145">
        <v>0</v>
      </c>
      <c r="F52" s="146"/>
    </row>
    <row r="53" spans="1:7" x14ac:dyDescent="0.2">
      <c r="A53" s="63"/>
      <c r="B53" s="63" t="s">
        <v>71</v>
      </c>
      <c r="C53" s="68">
        <v>0</v>
      </c>
      <c r="D53" s="68">
        <v>0</v>
      </c>
      <c r="E53" s="147">
        <v>0</v>
      </c>
      <c r="F53" s="148"/>
    </row>
    <row r="54" spans="1:7" x14ac:dyDescent="0.2">
      <c r="A54" s="70"/>
      <c r="B54" s="70"/>
      <c r="C54" s="70"/>
      <c r="D54" s="70"/>
      <c r="E54" s="71"/>
      <c r="F54" s="71" t="s">
        <v>82</v>
      </c>
    </row>
    <row r="55" spans="1:7" x14ac:dyDescent="0.2">
      <c r="A55" s="72"/>
      <c r="B55" s="72"/>
      <c r="C55" s="72"/>
      <c r="D55" s="72"/>
      <c r="E55" s="72"/>
      <c r="F55" s="72"/>
      <c r="G55" s="72"/>
    </row>
  </sheetData>
  <mergeCells count="48">
    <mergeCell ref="A15:B15"/>
    <mergeCell ref="A3:B4"/>
    <mergeCell ref="C3:G3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E43:F43"/>
    <mergeCell ref="E44:F44"/>
    <mergeCell ref="E30:F30"/>
    <mergeCell ref="A16:B16"/>
    <mergeCell ref="A17:B17"/>
    <mergeCell ref="A22:B22"/>
    <mergeCell ref="E22:F22"/>
    <mergeCell ref="E23:F23"/>
    <mergeCell ref="E24:F24"/>
    <mergeCell ref="E25:F25"/>
    <mergeCell ref="E26:F26"/>
    <mergeCell ref="E27:F27"/>
    <mergeCell ref="E28:F28"/>
    <mergeCell ref="E29:F29"/>
    <mergeCell ref="E42:F42"/>
    <mergeCell ref="E31:F31"/>
    <mergeCell ref="E32:F32"/>
    <mergeCell ref="E33:F33"/>
    <mergeCell ref="E34:F34"/>
    <mergeCell ref="E35:F35"/>
    <mergeCell ref="E36:F36"/>
    <mergeCell ref="E37:F37"/>
    <mergeCell ref="E38:F38"/>
    <mergeCell ref="E39:F39"/>
    <mergeCell ref="E40:F40"/>
    <mergeCell ref="E41:F41"/>
    <mergeCell ref="C50:C51"/>
    <mergeCell ref="D50:D51"/>
    <mergeCell ref="E50:F51"/>
    <mergeCell ref="E48:F48"/>
    <mergeCell ref="E49:F49"/>
    <mergeCell ref="E52:F52"/>
    <mergeCell ref="E53:F53"/>
    <mergeCell ref="E45:F45"/>
    <mergeCell ref="E46:F46"/>
    <mergeCell ref="E47:F47"/>
  </mergeCells>
  <phoneticPr fontId="2"/>
  <printOptions horizontalCentered="1"/>
  <pageMargins left="0.98425196850393704" right="0.98425196850393704" top="1.1811023622047245" bottom="1.1811023622047245" header="0.78740157480314965" footer="0.59055118110236227"/>
  <pageSetup paperSize="9" scale="89" firstPageNumber="47" orientation="portrait" useFirstPageNumber="1" r:id="rId1"/>
  <headerFooter scaleWithDoc="0" alignWithMargins="0">
    <oddHeader>&amp;C&amp;12Ｅ　商業</oddHeader>
    <oddFooter>&amp;C&amp;12&amp;P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76"/>
  <sheetViews>
    <sheetView zoomScaleNormal="100" workbookViewId="0"/>
  </sheetViews>
  <sheetFormatPr defaultColWidth="9.09765625" defaultRowHeight="12" x14ac:dyDescent="0.2"/>
  <cols>
    <col min="1" max="1" width="29.8984375" style="5" customWidth="1"/>
    <col min="2" max="2" width="6.59765625" style="5" customWidth="1"/>
    <col min="3" max="3" width="9.09765625" style="2" bestFit="1" customWidth="1"/>
    <col min="4" max="4" width="9.296875" style="5" customWidth="1"/>
    <col min="5" max="6" width="12.69921875" style="2" customWidth="1"/>
    <col min="7" max="8" width="8.69921875" style="2" customWidth="1"/>
    <col min="9" max="10" width="7.3984375" style="2" customWidth="1"/>
    <col min="11" max="12" width="7.296875" style="2" customWidth="1"/>
    <col min="13" max="13" width="11.69921875" style="2" customWidth="1"/>
    <col min="14" max="14" width="9.09765625" style="2"/>
    <col min="15" max="16" width="10.296875" style="2" bestFit="1" customWidth="1"/>
    <col min="17" max="16384" width="9.09765625" style="2"/>
  </cols>
  <sheetData>
    <row r="1" spans="1:14" ht="19.899999999999999" customHeight="1" x14ac:dyDescent="0.2">
      <c r="A1" s="9" t="s">
        <v>83</v>
      </c>
      <c r="B1" s="9"/>
      <c r="D1" s="73"/>
      <c r="E1" s="4"/>
      <c r="F1" s="4"/>
      <c r="G1" s="4"/>
      <c r="H1" s="4"/>
      <c r="I1" s="4"/>
      <c r="J1" s="4"/>
      <c r="K1" s="4"/>
      <c r="L1" s="4"/>
    </row>
    <row r="2" spans="1:14" ht="19.899999999999999" customHeight="1" x14ac:dyDescent="0.2">
      <c r="A2" s="3"/>
      <c r="B2" s="26"/>
      <c r="D2" s="117"/>
      <c r="E2" s="117"/>
      <c r="F2" s="74" t="s">
        <v>201</v>
      </c>
      <c r="G2" s="4"/>
      <c r="H2" s="4"/>
      <c r="I2" s="4"/>
      <c r="J2" s="4"/>
      <c r="K2" s="4"/>
      <c r="L2" s="4"/>
      <c r="N2" s="1"/>
    </row>
    <row r="3" spans="1:14" ht="15" customHeight="1" x14ac:dyDescent="0.2">
      <c r="A3" s="139" t="s">
        <v>84</v>
      </c>
      <c r="B3" s="14"/>
      <c r="C3" s="173" t="s">
        <v>54</v>
      </c>
      <c r="D3" s="178" t="s">
        <v>85</v>
      </c>
      <c r="E3" s="178" t="s">
        <v>86</v>
      </c>
      <c r="F3" s="180" t="s">
        <v>87</v>
      </c>
      <c r="G3" s="116"/>
      <c r="H3" s="4"/>
      <c r="I3" s="4"/>
      <c r="J3" s="4"/>
      <c r="K3" s="4"/>
      <c r="L3" s="4"/>
      <c r="N3" s="1"/>
    </row>
    <row r="4" spans="1:14" ht="15" customHeight="1" x14ac:dyDescent="0.2">
      <c r="A4" s="175"/>
      <c r="B4" s="76"/>
      <c r="C4" s="177"/>
      <c r="D4" s="179"/>
      <c r="E4" s="179"/>
      <c r="F4" s="181"/>
      <c r="G4" s="116"/>
      <c r="H4" s="4"/>
      <c r="I4" s="4"/>
      <c r="J4" s="4"/>
      <c r="K4" s="4"/>
      <c r="L4" s="4"/>
      <c r="N4" s="1"/>
    </row>
    <row r="5" spans="1:14" s="10" customFormat="1" ht="15" customHeight="1" x14ac:dyDescent="0.2">
      <c r="A5" s="176"/>
      <c r="B5" s="78"/>
      <c r="C5" s="115"/>
      <c r="D5" s="79" t="s">
        <v>88</v>
      </c>
      <c r="E5" s="79" t="s">
        <v>193</v>
      </c>
      <c r="F5" s="31" t="s">
        <v>189</v>
      </c>
      <c r="G5" s="120"/>
    </row>
    <row r="6" spans="1:14" ht="23.15" customHeight="1" x14ac:dyDescent="0.2">
      <c r="A6" s="118" t="s">
        <v>11</v>
      </c>
      <c r="B6" s="114"/>
      <c r="C6" s="49"/>
      <c r="D6" s="49"/>
      <c r="E6" s="49"/>
      <c r="F6" s="7"/>
      <c r="G6" s="81"/>
      <c r="H6" s="116"/>
      <c r="I6" s="4"/>
      <c r="J6" s="4"/>
      <c r="K6" s="4"/>
      <c r="L6" s="4"/>
      <c r="N6" s="1"/>
    </row>
    <row r="7" spans="1:14" ht="18" customHeight="1" x14ac:dyDescent="0.2">
      <c r="A7" s="118" t="s">
        <v>0</v>
      </c>
      <c r="B7" s="14">
        <v>50</v>
      </c>
      <c r="C7" s="49">
        <v>2</v>
      </c>
      <c r="D7" s="49">
        <v>20</v>
      </c>
      <c r="E7" s="7" t="s">
        <v>90</v>
      </c>
      <c r="F7" s="119" t="s">
        <v>190</v>
      </c>
      <c r="G7" s="81"/>
      <c r="H7" s="116"/>
      <c r="I7" s="4"/>
      <c r="J7" s="4"/>
      <c r="K7" s="4"/>
      <c r="L7" s="4"/>
      <c r="N7" s="1"/>
    </row>
    <row r="8" spans="1:14" ht="18" customHeight="1" x14ac:dyDescent="0.2">
      <c r="A8" s="118" t="s">
        <v>91</v>
      </c>
      <c r="B8" s="14">
        <v>511</v>
      </c>
      <c r="C8" s="49">
        <v>1</v>
      </c>
      <c r="D8" s="49">
        <v>2</v>
      </c>
      <c r="E8" s="7" t="s">
        <v>202</v>
      </c>
      <c r="F8" s="119" t="s">
        <v>190</v>
      </c>
      <c r="G8" s="81"/>
      <c r="H8" s="116"/>
      <c r="I8" s="4"/>
      <c r="J8" s="4"/>
      <c r="K8" s="4"/>
      <c r="L8" s="4"/>
      <c r="N8" s="1"/>
    </row>
    <row r="9" spans="1:14" ht="18" customHeight="1" x14ac:dyDescent="0.2">
      <c r="A9" s="118" t="s">
        <v>92</v>
      </c>
      <c r="B9" s="14">
        <v>512</v>
      </c>
      <c r="C9" s="49">
        <v>3</v>
      </c>
      <c r="D9" s="49">
        <v>13</v>
      </c>
      <c r="E9" s="7">
        <v>160</v>
      </c>
      <c r="F9" s="119" t="s">
        <v>190</v>
      </c>
      <c r="G9" s="116"/>
      <c r="H9" s="116"/>
      <c r="I9" s="4"/>
      <c r="J9" s="4"/>
      <c r="K9" s="4"/>
      <c r="L9" s="4"/>
      <c r="N9" s="1"/>
    </row>
    <row r="10" spans="1:14" ht="18" customHeight="1" x14ac:dyDescent="0.2">
      <c r="A10" s="118" t="s">
        <v>93</v>
      </c>
      <c r="B10" s="14">
        <v>513</v>
      </c>
      <c r="C10" s="49">
        <v>3</v>
      </c>
      <c r="D10" s="49">
        <v>15</v>
      </c>
      <c r="E10" s="7">
        <v>180</v>
      </c>
      <c r="F10" s="126" t="s">
        <v>190</v>
      </c>
      <c r="G10" s="116"/>
      <c r="H10" s="116"/>
      <c r="I10" s="4"/>
      <c r="J10" s="4"/>
      <c r="K10" s="4"/>
      <c r="L10" s="4"/>
      <c r="N10" s="1"/>
    </row>
    <row r="11" spans="1:14" ht="18" customHeight="1" x14ac:dyDescent="0.2">
      <c r="A11" s="118" t="s">
        <v>94</v>
      </c>
      <c r="B11" s="14">
        <v>521</v>
      </c>
      <c r="C11" s="49">
        <v>20</v>
      </c>
      <c r="D11" s="49">
        <v>175</v>
      </c>
      <c r="E11" s="7">
        <v>9212</v>
      </c>
      <c r="F11" s="119" t="s">
        <v>190</v>
      </c>
      <c r="G11" s="4"/>
      <c r="H11" s="4"/>
      <c r="I11" s="4"/>
      <c r="J11" s="4"/>
      <c r="K11" s="4"/>
      <c r="L11" s="4"/>
      <c r="N11" s="1"/>
    </row>
    <row r="12" spans="1:14" ht="18" customHeight="1" x14ac:dyDescent="0.2">
      <c r="A12" s="118" t="s">
        <v>95</v>
      </c>
      <c r="B12" s="14">
        <v>522</v>
      </c>
      <c r="C12" s="49">
        <v>29</v>
      </c>
      <c r="D12" s="49">
        <v>213</v>
      </c>
      <c r="E12" s="7">
        <v>14682</v>
      </c>
      <c r="F12" s="119" t="s">
        <v>190</v>
      </c>
      <c r="G12" s="4"/>
      <c r="H12" s="4"/>
      <c r="I12" s="4"/>
      <c r="J12" s="4"/>
      <c r="K12" s="4"/>
      <c r="L12" s="4"/>
      <c r="N12" s="1"/>
    </row>
    <row r="13" spans="1:14" ht="18" customHeight="1" x14ac:dyDescent="0.2">
      <c r="A13" s="118" t="s">
        <v>96</v>
      </c>
      <c r="B13" s="14">
        <v>531</v>
      </c>
      <c r="C13" s="49">
        <v>19</v>
      </c>
      <c r="D13" s="49">
        <v>142</v>
      </c>
      <c r="E13" s="7">
        <v>7335</v>
      </c>
      <c r="F13" s="119" t="s">
        <v>190</v>
      </c>
      <c r="G13" s="116"/>
      <c r="H13" s="116"/>
      <c r="I13" s="4"/>
      <c r="J13" s="4"/>
      <c r="K13" s="4"/>
      <c r="L13" s="4"/>
      <c r="N13" s="1"/>
    </row>
    <row r="14" spans="1:14" ht="18" customHeight="1" x14ac:dyDescent="0.2">
      <c r="A14" s="118" t="s">
        <v>97</v>
      </c>
      <c r="B14" s="14">
        <v>532</v>
      </c>
      <c r="C14" s="49">
        <v>10</v>
      </c>
      <c r="D14" s="49">
        <v>95</v>
      </c>
      <c r="E14" s="7">
        <v>5216</v>
      </c>
      <c r="F14" s="119" t="s">
        <v>190</v>
      </c>
      <c r="G14" s="81"/>
      <c r="H14" s="116"/>
      <c r="I14" s="4"/>
      <c r="J14" s="4"/>
      <c r="K14" s="4"/>
      <c r="L14" s="4"/>
      <c r="N14" s="1"/>
    </row>
    <row r="15" spans="1:14" ht="18" customHeight="1" x14ac:dyDescent="0.2">
      <c r="A15" s="118" t="s">
        <v>98</v>
      </c>
      <c r="B15" s="14">
        <v>533</v>
      </c>
      <c r="C15" s="49">
        <v>3</v>
      </c>
      <c r="D15" s="49">
        <v>19</v>
      </c>
      <c r="E15" s="7">
        <v>508</v>
      </c>
      <c r="F15" s="127" t="s">
        <v>190</v>
      </c>
      <c r="G15" s="81"/>
      <c r="H15" s="116"/>
      <c r="I15" s="4"/>
      <c r="J15" s="4"/>
      <c r="K15" s="4"/>
      <c r="L15" s="4"/>
      <c r="N15" s="1"/>
    </row>
    <row r="16" spans="1:14" ht="18" customHeight="1" x14ac:dyDescent="0.2">
      <c r="A16" s="118" t="s">
        <v>99</v>
      </c>
      <c r="B16" s="14">
        <v>534</v>
      </c>
      <c r="C16" s="49">
        <v>5</v>
      </c>
      <c r="D16" s="49">
        <v>41</v>
      </c>
      <c r="E16" s="7">
        <v>3098</v>
      </c>
      <c r="F16" s="127" t="s">
        <v>190</v>
      </c>
      <c r="G16" s="81"/>
      <c r="H16" s="116"/>
      <c r="I16" s="4"/>
      <c r="J16" s="4"/>
      <c r="K16" s="4"/>
      <c r="L16" s="4"/>
      <c r="N16" s="1"/>
    </row>
    <row r="17" spans="1:14" ht="18" customHeight="1" x14ac:dyDescent="0.2">
      <c r="A17" s="118" t="s">
        <v>100</v>
      </c>
      <c r="B17" s="14">
        <v>535</v>
      </c>
      <c r="C17" s="49">
        <v>4</v>
      </c>
      <c r="D17" s="49">
        <v>9</v>
      </c>
      <c r="E17" s="7">
        <v>11538</v>
      </c>
      <c r="F17" s="119" t="s">
        <v>190</v>
      </c>
      <c r="G17" s="81"/>
      <c r="H17" s="116"/>
      <c r="I17" s="4"/>
      <c r="J17" s="4"/>
      <c r="K17" s="4"/>
      <c r="L17" s="4"/>
      <c r="N17" s="1"/>
    </row>
    <row r="18" spans="1:14" ht="18" customHeight="1" x14ac:dyDescent="0.2">
      <c r="A18" s="118" t="s">
        <v>101</v>
      </c>
      <c r="B18" s="14">
        <v>536</v>
      </c>
      <c r="C18" s="49">
        <v>16</v>
      </c>
      <c r="D18" s="49">
        <v>125</v>
      </c>
      <c r="E18" s="7">
        <v>2227</v>
      </c>
      <c r="F18" s="119" t="s">
        <v>190</v>
      </c>
      <c r="G18" s="116"/>
      <c r="H18" s="116"/>
      <c r="I18" s="4"/>
      <c r="J18" s="4"/>
      <c r="K18" s="4"/>
      <c r="L18" s="4"/>
      <c r="N18" s="1"/>
    </row>
    <row r="19" spans="1:14" ht="18" customHeight="1" x14ac:dyDescent="0.2">
      <c r="A19" s="118" t="s">
        <v>194</v>
      </c>
      <c r="B19" s="14">
        <v>541</v>
      </c>
      <c r="C19" s="49">
        <v>21</v>
      </c>
      <c r="D19" s="49">
        <v>110</v>
      </c>
      <c r="E19" s="7">
        <v>6689</v>
      </c>
      <c r="F19" s="119" t="s">
        <v>190</v>
      </c>
      <c r="G19" s="82"/>
      <c r="H19" s="116"/>
      <c r="I19" s="4"/>
      <c r="J19" s="4"/>
      <c r="K19" s="4"/>
      <c r="L19" s="4"/>
      <c r="N19" s="1"/>
    </row>
    <row r="20" spans="1:14" ht="18" customHeight="1" x14ac:dyDescent="0.2">
      <c r="A20" s="118" t="s">
        <v>102</v>
      </c>
      <c r="B20" s="14">
        <v>542</v>
      </c>
      <c r="C20" s="49">
        <v>9</v>
      </c>
      <c r="D20" s="49">
        <v>101</v>
      </c>
      <c r="E20" s="7">
        <v>9584</v>
      </c>
      <c r="F20" s="119" t="s">
        <v>190</v>
      </c>
      <c r="G20" s="82"/>
      <c r="H20" s="116"/>
      <c r="I20" s="4"/>
      <c r="J20" s="4"/>
      <c r="K20" s="4"/>
      <c r="L20" s="4"/>
      <c r="N20" s="1"/>
    </row>
    <row r="21" spans="1:14" ht="18" customHeight="1" x14ac:dyDescent="0.2">
      <c r="A21" s="118" t="s">
        <v>103</v>
      </c>
      <c r="B21" s="14">
        <v>543</v>
      </c>
      <c r="C21" s="49">
        <v>16</v>
      </c>
      <c r="D21" s="49">
        <v>120</v>
      </c>
      <c r="E21" s="7">
        <v>14760</v>
      </c>
      <c r="F21" s="119" t="s">
        <v>190</v>
      </c>
      <c r="G21" s="82"/>
      <c r="H21" s="116"/>
      <c r="I21" s="4"/>
      <c r="J21" s="4"/>
      <c r="K21" s="4"/>
      <c r="L21" s="4"/>
      <c r="N21" s="1"/>
    </row>
    <row r="22" spans="1:14" ht="18" customHeight="1" x14ac:dyDescent="0.2">
      <c r="A22" s="118" t="s">
        <v>104</v>
      </c>
      <c r="B22" s="14">
        <v>549</v>
      </c>
      <c r="C22" s="49">
        <v>11</v>
      </c>
      <c r="D22" s="49">
        <v>68</v>
      </c>
      <c r="E22" s="7">
        <v>9491</v>
      </c>
      <c r="F22" s="119" t="s">
        <v>190</v>
      </c>
      <c r="G22" s="82"/>
      <c r="H22" s="116"/>
      <c r="I22" s="4"/>
      <c r="J22" s="4"/>
      <c r="K22" s="4"/>
      <c r="L22" s="4"/>
      <c r="N22" s="1"/>
    </row>
    <row r="23" spans="1:14" ht="18" customHeight="1" x14ac:dyDescent="0.2">
      <c r="A23" s="118" t="s">
        <v>105</v>
      </c>
      <c r="B23" s="14">
        <v>551</v>
      </c>
      <c r="C23" s="49">
        <v>3</v>
      </c>
      <c r="D23" s="49">
        <v>10</v>
      </c>
      <c r="E23" s="7">
        <v>99</v>
      </c>
      <c r="F23" s="119" t="s">
        <v>190</v>
      </c>
      <c r="G23" s="116"/>
      <c r="H23" s="116"/>
      <c r="I23" s="4"/>
      <c r="J23" s="4"/>
      <c r="K23" s="4"/>
      <c r="L23" s="4"/>
      <c r="N23" s="1"/>
    </row>
    <row r="24" spans="1:14" ht="18" customHeight="1" x14ac:dyDescent="0.2">
      <c r="A24" s="118" t="s">
        <v>106</v>
      </c>
      <c r="B24" s="14">
        <v>552</v>
      </c>
      <c r="C24" s="49">
        <v>16</v>
      </c>
      <c r="D24" s="49">
        <v>74</v>
      </c>
      <c r="E24" s="7">
        <v>7871</v>
      </c>
      <c r="F24" s="119" t="s">
        <v>190</v>
      </c>
      <c r="G24" s="4"/>
      <c r="H24" s="4"/>
      <c r="I24" s="4"/>
      <c r="J24" s="4"/>
      <c r="K24" s="4"/>
      <c r="L24" s="4"/>
      <c r="N24" s="1"/>
    </row>
    <row r="25" spans="1:14" ht="18" customHeight="1" x14ac:dyDescent="0.2">
      <c r="A25" s="118" t="s">
        <v>107</v>
      </c>
      <c r="B25" s="14">
        <v>553</v>
      </c>
      <c r="C25" s="49">
        <v>4</v>
      </c>
      <c r="D25" s="49">
        <v>26</v>
      </c>
      <c r="E25" s="7">
        <v>435</v>
      </c>
      <c r="F25" s="126" t="s">
        <v>190</v>
      </c>
      <c r="G25" s="4"/>
      <c r="H25" s="4"/>
      <c r="I25" s="4"/>
      <c r="J25" s="4"/>
      <c r="K25" s="4"/>
      <c r="L25" s="4"/>
      <c r="N25" s="1"/>
    </row>
    <row r="26" spans="1:14" ht="18" customHeight="1" x14ac:dyDescent="0.2">
      <c r="A26" s="118" t="s">
        <v>108</v>
      </c>
      <c r="B26" s="14">
        <v>559</v>
      </c>
      <c r="C26" s="49">
        <v>29</v>
      </c>
      <c r="D26" s="49">
        <v>102</v>
      </c>
      <c r="E26" s="7" t="s">
        <v>90</v>
      </c>
      <c r="F26" s="119" t="s">
        <v>190</v>
      </c>
      <c r="G26" s="116"/>
      <c r="H26" s="116"/>
      <c r="I26" s="4"/>
      <c r="J26" s="4"/>
      <c r="K26" s="4"/>
      <c r="L26" s="4"/>
      <c r="N26" s="1"/>
    </row>
    <row r="27" spans="1:14" ht="32.5" customHeight="1" x14ac:dyDescent="0.2">
      <c r="A27" s="26" t="s">
        <v>109</v>
      </c>
      <c r="B27" s="115"/>
      <c r="C27" s="7">
        <f>SUM(C7:C26)</f>
        <v>224</v>
      </c>
      <c r="D27" s="49">
        <f>SUM(D7:D26)</f>
        <v>1480</v>
      </c>
      <c r="E27" s="7">
        <v>105956</v>
      </c>
      <c r="F27" s="119" t="s">
        <v>190</v>
      </c>
      <c r="G27" s="116"/>
      <c r="H27" s="116"/>
      <c r="I27" s="4"/>
      <c r="J27" s="4"/>
      <c r="K27" s="4"/>
      <c r="L27" s="4"/>
      <c r="N27" s="1"/>
    </row>
    <row r="28" spans="1:14" ht="23.15" customHeight="1" x14ac:dyDescent="0.2">
      <c r="A28" s="118" t="s">
        <v>110</v>
      </c>
      <c r="B28" s="14"/>
      <c r="C28" s="16"/>
      <c r="D28" s="16"/>
      <c r="E28" s="16"/>
      <c r="F28" s="16"/>
      <c r="G28" s="116"/>
      <c r="H28" s="116"/>
      <c r="I28" s="4"/>
      <c r="J28" s="4"/>
      <c r="K28" s="4"/>
      <c r="L28" s="4"/>
      <c r="N28" s="1"/>
    </row>
    <row r="29" spans="1:14" ht="18" customHeight="1" x14ac:dyDescent="0.2">
      <c r="A29" s="118" t="s">
        <v>111</v>
      </c>
      <c r="B29" s="14">
        <v>561</v>
      </c>
      <c r="C29" s="49">
        <v>1</v>
      </c>
      <c r="D29" s="49">
        <v>278</v>
      </c>
      <c r="E29" s="7" t="s">
        <v>163</v>
      </c>
      <c r="F29" s="7" t="s">
        <v>163</v>
      </c>
      <c r="G29" s="116"/>
      <c r="H29" s="116"/>
      <c r="I29" s="4"/>
      <c r="J29" s="4"/>
      <c r="K29" s="4"/>
      <c r="L29" s="4"/>
      <c r="N29" s="1"/>
    </row>
    <row r="30" spans="1:14" ht="18" customHeight="1" x14ac:dyDescent="0.2">
      <c r="A30" s="118" t="s">
        <v>112</v>
      </c>
      <c r="B30" s="14">
        <v>569</v>
      </c>
      <c r="C30" s="49">
        <v>1</v>
      </c>
      <c r="D30" s="49">
        <v>18</v>
      </c>
      <c r="E30" s="7" t="s">
        <v>90</v>
      </c>
      <c r="F30" s="7" t="s">
        <v>90</v>
      </c>
      <c r="G30" s="116"/>
      <c r="H30" s="116"/>
      <c r="I30" s="4"/>
      <c r="J30" s="4"/>
      <c r="K30" s="4"/>
      <c r="L30" s="4"/>
      <c r="N30" s="1"/>
    </row>
    <row r="31" spans="1:14" ht="18" customHeight="1" x14ac:dyDescent="0.2">
      <c r="A31" s="118" t="s">
        <v>113</v>
      </c>
      <c r="B31" s="14">
        <v>571</v>
      </c>
      <c r="C31" s="49">
        <v>13</v>
      </c>
      <c r="D31" s="49">
        <v>31</v>
      </c>
      <c r="E31" s="7">
        <v>346</v>
      </c>
      <c r="F31" s="7">
        <v>1767</v>
      </c>
      <c r="G31" s="4"/>
      <c r="H31" s="4"/>
      <c r="I31" s="4"/>
      <c r="J31" s="4"/>
      <c r="K31" s="4"/>
      <c r="L31" s="4"/>
      <c r="N31" s="1"/>
    </row>
    <row r="32" spans="1:14" ht="18" customHeight="1" x14ac:dyDescent="0.2">
      <c r="A32" s="118" t="s">
        <v>114</v>
      </c>
      <c r="B32" s="14">
        <v>572</v>
      </c>
      <c r="C32" s="49">
        <v>15</v>
      </c>
      <c r="D32" s="49">
        <v>47</v>
      </c>
      <c r="E32" s="7">
        <v>1603</v>
      </c>
      <c r="F32" s="7">
        <v>1080</v>
      </c>
      <c r="G32" s="4"/>
      <c r="H32" s="4"/>
      <c r="I32" s="4"/>
      <c r="J32" s="4"/>
      <c r="K32" s="4"/>
      <c r="L32" s="4"/>
      <c r="N32" s="1"/>
    </row>
    <row r="33" spans="1:14" ht="18" customHeight="1" x14ac:dyDescent="0.2">
      <c r="A33" s="118" t="s">
        <v>115</v>
      </c>
      <c r="B33" s="14">
        <v>573</v>
      </c>
      <c r="C33" s="49">
        <v>41</v>
      </c>
      <c r="D33" s="49">
        <v>106</v>
      </c>
      <c r="E33" s="7">
        <v>2573</v>
      </c>
      <c r="F33" s="7">
        <v>4973</v>
      </c>
      <c r="G33" s="4"/>
      <c r="H33" s="4"/>
      <c r="I33" s="4"/>
      <c r="J33" s="4"/>
      <c r="K33" s="4"/>
      <c r="L33" s="4"/>
      <c r="N33" s="1"/>
    </row>
    <row r="34" spans="1:14" ht="18" customHeight="1" x14ac:dyDescent="0.2">
      <c r="A34" s="118" t="s">
        <v>116</v>
      </c>
      <c r="B34" s="14">
        <v>574</v>
      </c>
      <c r="C34" s="49">
        <v>7</v>
      </c>
      <c r="D34" s="49">
        <v>21</v>
      </c>
      <c r="E34" s="7">
        <v>193</v>
      </c>
      <c r="F34" s="7">
        <v>770</v>
      </c>
      <c r="G34" s="4"/>
      <c r="H34" s="4"/>
      <c r="I34" s="4"/>
      <c r="J34" s="4"/>
      <c r="K34" s="4"/>
      <c r="L34" s="4"/>
      <c r="N34" s="1"/>
    </row>
    <row r="35" spans="1:14" ht="18" customHeight="1" x14ac:dyDescent="0.2">
      <c r="A35" s="83" t="s">
        <v>117</v>
      </c>
      <c r="B35" s="14">
        <v>579</v>
      </c>
      <c r="C35" s="49">
        <v>14</v>
      </c>
      <c r="D35" s="49">
        <v>45</v>
      </c>
      <c r="E35" s="7">
        <v>267</v>
      </c>
      <c r="F35" s="7">
        <v>730</v>
      </c>
      <c r="G35" s="4"/>
      <c r="H35" s="4"/>
      <c r="I35" s="4"/>
      <c r="J35" s="4"/>
      <c r="K35" s="4"/>
      <c r="L35" s="4"/>
      <c r="N35" s="1"/>
    </row>
    <row r="36" spans="1:14" ht="18" customHeight="1" x14ac:dyDescent="0.2">
      <c r="A36" s="118" t="s">
        <v>118</v>
      </c>
      <c r="B36" s="14">
        <v>581</v>
      </c>
      <c r="C36" s="49">
        <v>12</v>
      </c>
      <c r="D36" s="49">
        <v>419</v>
      </c>
      <c r="E36" s="7">
        <v>10166</v>
      </c>
      <c r="F36" s="7">
        <v>8838</v>
      </c>
      <c r="G36" s="116"/>
      <c r="H36" s="116"/>
      <c r="I36" s="116"/>
      <c r="J36" s="116"/>
      <c r="K36" s="116"/>
      <c r="L36" s="116"/>
    </row>
    <row r="37" spans="1:14" ht="18" customHeight="1" x14ac:dyDescent="0.2">
      <c r="A37" s="118" t="s">
        <v>119</v>
      </c>
      <c r="B37" s="14">
        <v>582</v>
      </c>
      <c r="C37" s="49">
        <v>16</v>
      </c>
      <c r="D37" s="49">
        <v>148</v>
      </c>
      <c r="E37" s="7">
        <v>674</v>
      </c>
      <c r="F37" s="7">
        <v>1918</v>
      </c>
      <c r="G37" s="4"/>
      <c r="H37" s="4"/>
      <c r="I37" s="4"/>
      <c r="J37" s="4"/>
      <c r="K37" s="4"/>
      <c r="L37" s="4"/>
    </row>
    <row r="38" spans="1:14" ht="18" customHeight="1" x14ac:dyDescent="0.2">
      <c r="A38" s="118" t="s">
        <v>120</v>
      </c>
      <c r="B38" s="14">
        <v>583</v>
      </c>
      <c r="C38" s="49">
        <v>3</v>
      </c>
      <c r="D38" s="49">
        <v>9</v>
      </c>
      <c r="E38" s="7" t="s">
        <v>202</v>
      </c>
      <c r="F38" s="7" t="s">
        <v>202</v>
      </c>
      <c r="G38" s="4"/>
      <c r="H38" s="4"/>
      <c r="I38" s="4"/>
      <c r="J38" s="4"/>
      <c r="K38" s="4"/>
      <c r="L38" s="4"/>
    </row>
    <row r="39" spans="1:14" ht="18" customHeight="1" x14ac:dyDescent="0.2">
      <c r="A39" s="118" t="s">
        <v>121</v>
      </c>
      <c r="B39" s="14">
        <v>584</v>
      </c>
      <c r="C39" s="49">
        <v>5</v>
      </c>
      <c r="D39" s="49">
        <v>13</v>
      </c>
      <c r="E39" s="7">
        <v>99</v>
      </c>
      <c r="F39" s="7">
        <v>120</v>
      </c>
    </row>
    <row r="40" spans="1:14" ht="18" customHeight="1" x14ac:dyDescent="0.2">
      <c r="A40" s="118" t="s">
        <v>122</v>
      </c>
      <c r="B40" s="14">
        <v>585</v>
      </c>
      <c r="C40" s="49">
        <v>15</v>
      </c>
      <c r="D40" s="49">
        <v>40</v>
      </c>
      <c r="E40" s="7">
        <v>191</v>
      </c>
      <c r="F40" s="7">
        <v>375</v>
      </c>
    </row>
    <row r="41" spans="1:14" ht="19.899999999999999" customHeight="1" x14ac:dyDescent="0.2">
      <c r="A41" s="9" t="s">
        <v>123</v>
      </c>
      <c r="B41" s="9"/>
      <c r="D41" s="73"/>
      <c r="E41" s="4"/>
      <c r="F41" s="4"/>
      <c r="G41" s="4"/>
      <c r="H41" s="4"/>
      <c r="I41" s="4"/>
      <c r="J41" s="4"/>
      <c r="K41" s="4"/>
      <c r="L41" s="4"/>
    </row>
    <row r="42" spans="1:14" ht="19.899999999999999" customHeight="1" x14ac:dyDescent="0.2">
      <c r="A42" s="3"/>
      <c r="B42" s="26"/>
      <c r="D42" s="117"/>
      <c r="E42" s="117"/>
      <c r="F42" s="74" t="s">
        <v>201</v>
      </c>
      <c r="G42" s="4"/>
      <c r="H42" s="4"/>
      <c r="I42" s="4"/>
      <c r="J42" s="4"/>
      <c r="K42" s="4"/>
      <c r="L42" s="4"/>
      <c r="N42" s="1"/>
    </row>
    <row r="43" spans="1:14" ht="15" customHeight="1" x14ac:dyDescent="0.2">
      <c r="A43" s="139" t="s">
        <v>84</v>
      </c>
      <c r="B43" s="14"/>
      <c r="C43" s="182" t="s">
        <v>124</v>
      </c>
      <c r="D43" s="178" t="s">
        <v>85</v>
      </c>
      <c r="E43" s="178" t="s">
        <v>86</v>
      </c>
      <c r="F43" s="180" t="s">
        <v>87</v>
      </c>
      <c r="G43" s="116"/>
      <c r="H43" s="4"/>
      <c r="I43" s="4"/>
      <c r="J43" s="4"/>
      <c r="K43" s="4"/>
      <c r="L43" s="4"/>
      <c r="N43" s="1"/>
    </row>
    <row r="44" spans="1:14" ht="15" customHeight="1" x14ac:dyDescent="0.2">
      <c r="A44" s="175"/>
      <c r="B44" s="76"/>
      <c r="C44" s="183"/>
      <c r="D44" s="184"/>
      <c r="E44" s="184"/>
      <c r="F44" s="181"/>
      <c r="G44" s="116"/>
      <c r="H44" s="4"/>
      <c r="I44" s="4"/>
      <c r="J44" s="4"/>
      <c r="K44" s="4"/>
      <c r="L44" s="4"/>
      <c r="N44" s="1"/>
    </row>
    <row r="45" spans="1:14" s="10" customFormat="1" ht="15" customHeight="1" x14ac:dyDescent="0.2">
      <c r="A45" s="176"/>
      <c r="B45" s="78"/>
      <c r="C45" s="115"/>
      <c r="D45" s="79" t="s">
        <v>88</v>
      </c>
      <c r="E45" s="79" t="s">
        <v>195</v>
      </c>
      <c r="F45" s="31" t="s">
        <v>189</v>
      </c>
      <c r="G45" s="120"/>
    </row>
    <row r="46" spans="1:14" ht="36.65" customHeight="1" x14ac:dyDescent="0.2">
      <c r="A46" s="118" t="s">
        <v>125</v>
      </c>
      <c r="B46" s="114"/>
      <c r="E46" s="84"/>
      <c r="F46" s="84"/>
    </row>
    <row r="47" spans="1:14" ht="18" customHeight="1" x14ac:dyDescent="0.2">
      <c r="A47" s="118" t="s">
        <v>126</v>
      </c>
      <c r="B47" s="14">
        <v>586</v>
      </c>
      <c r="C47" s="49">
        <v>52</v>
      </c>
      <c r="D47" s="49">
        <v>362</v>
      </c>
      <c r="E47" s="7">
        <v>2074</v>
      </c>
      <c r="F47" s="7">
        <v>2315</v>
      </c>
    </row>
    <row r="48" spans="1:14" ht="18" customHeight="1" x14ac:dyDescent="0.2">
      <c r="A48" s="118" t="s">
        <v>127</v>
      </c>
      <c r="B48" s="14">
        <v>589</v>
      </c>
      <c r="C48" s="49">
        <v>96</v>
      </c>
      <c r="D48" s="49">
        <v>906</v>
      </c>
      <c r="E48" s="7">
        <v>8333</v>
      </c>
      <c r="F48" s="7">
        <v>6939</v>
      </c>
    </row>
    <row r="49" spans="1:6" ht="18" customHeight="1" x14ac:dyDescent="0.2">
      <c r="A49" s="118" t="s">
        <v>128</v>
      </c>
      <c r="B49" s="14">
        <v>591</v>
      </c>
      <c r="C49" s="49">
        <v>64</v>
      </c>
      <c r="D49" s="49">
        <v>472</v>
      </c>
      <c r="E49" s="7">
        <v>17380</v>
      </c>
      <c r="F49" s="7">
        <v>1417</v>
      </c>
    </row>
    <row r="50" spans="1:6" ht="18" customHeight="1" x14ac:dyDescent="0.2">
      <c r="A50" s="118" t="s">
        <v>129</v>
      </c>
      <c r="B50" s="14">
        <v>592</v>
      </c>
      <c r="C50" s="49">
        <v>7</v>
      </c>
      <c r="D50" s="49">
        <v>27</v>
      </c>
      <c r="E50" s="7">
        <v>512</v>
      </c>
      <c r="F50" s="7">
        <v>1714</v>
      </c>
    </row>
    <row r="51" spans="1:6" ht="18" customHeight="1" x14ac:dyDescent="0.2">
      <c r="A51" s="118" t="s">
        <v>32</v>
      </c>
      <c r="B51" s="14">
        <v>593</v>
      </c>
      <c r="C51" s="49">
        <v>33</v>
      </c>
      <c r="D51" s="49">
        <v>186</v>
      </c>
      <c r="E51" s="7">
        <v>4633</v>
      </c>
      <c r="F51" s="7">
        <v>6651</v>
      </c>
    </row>
    <row r="52" spans="1:6" ht="18" customHeight="1" x14ac:dyDescent="0.2">
      <c r="A52" s="118" t="s">
        <v>130</v>
      </c>
      <c r="B52" s="14">
        <v>601</v>
      </c>
      <c r="C52" s="49">
        <v>9</v>
      </c>
      <c r="D52" s="49">
        <v>22</v>
      </c>
      <c r="E52" s="7">
        <v>299</v>
      </c>
      <c r="F52" s="7">
        <v>2399</v>
      </c>
    </row>
    <row r="53" spans="1:6" ht="18" customHeight="1" x14ac:dyDescent="0.2">
      <c r="A53" s="118" t="s">
        <v>191</v>
      </c>
      <c r="B53" s="14">
        <v>602</v>
      </c>
      <c r="C53" s="49">
        <v>12</v>
      </c>
      <c r="D53" s="49">
        <v>29</v>
      </c>
      <c r="E53" s="7">
        <v>98</v>
      </c>
      <c r="F53" s="7">
        <v>299</v>
      </c>
    </row>
    <row r="54" spans="1:6" ht="18" customHeight="1" x14ac:dyDescent="0.2">
      <c r="A54" s="118" t="s">
        <v>131</v>
      </c>
      <c r="B54" s="14">
        <v>603</v>
      </c>
      <c r="C54" s="49">
        <v>80</v>
      </c>
      <c r="D54" s="49">
        <v>581</v>
      </c>
      <c r="E54" s="7">
        <v>10817</v>
      </c>
      <c r="F54" s="7">
        <v>11574</v>
      </c>
    </row>
    <row r="55" spans="1:6" ht="18" customHeight="1" x14ac:dyDescent="0.2">
      <c r="A55" s="118" t="s">
        <v>132</v>
      </c>
      <c r="B55" s="14">
        <v>604</v>
      </c>
      <c r="C55" s="49">
        <v>8</v>
      </c>
      <c r="D55" s="49">
        <v>37</v>
      </c>
      <c r="E55" s="7">
        <v>860</v>
      </c>
      <c r="F55" s="7">
        <v>391</v>
      </c>
    </row>
    <row r="56" spans="1:6" ht="18" customHeight="1" x14ac:dyDescent="0.2">
      <c r="A56" s="118" t="s">
        <v>133</v>
      </c>
      <c r="B56" s="14">
        <v>605</v>
      </c>
      <c r="C56" s="49">
        <v>26</v>
      </c>
      <c r="D56" s="49">
        <v>221</v>
      </c>
      <c r="E56" s="7">
        <v>9929</v>
      </c>
      <c r="F56" s="7">
        <v>20</v>
      </c>
    </row>
    <row r="57" spans="1:6" ht="18" customHeight="1" x14ac:dyDescent="0.2">
      <c r="A57" s="118" t="s">
        <v>134</v>
      </c>
      <c r="B57" s="14">
        <v>606</v>
      </c>
      <c r="C57" s="49">
        <v>14</v>
      </c>
      <c r="D57" s="49">
        <v>283</v>
      </c>
      <c r="E57" s="7">
        <v>3180</v>
      </c>
      <c r="F57" s="7">
        <v>696</v>
      </c>
    </row>
    <row r="58" spans="1:6" ht="18" customHeight="1" x14ac:dyDescent="0.2">
      <c r="A58" s="85" t="s">
        <v>192</v>
      </c>
      <c r="B58" s="86">
        <v>607</v>
      </c>
      <c r="C58" s="49">
        <v>13</v>
      </c>
      <c r="D58" s="49">
        <v>33</v>
      </c>
      <c r="E58" s="7">
        <v>454</v>
      </c>
      <c r="F58" s="7">
        <v>1093</v>
      </c>
    </row>
    <row r="59" spans="1:6" ht="18" customHeight="1" x14ac:dyDescent="0.2">
      <c r="A59" s="118" t="s">
        <v>135</v>
      </c>
      <c r="B59" s="14">
        <v>608</v>
      </c>
      <c r="C59" s="49">
        <v>17</v>
      </c>
      <c r="D59" s="49">
        <v>52</v>
      </c>
      <c r="E59" s="7">
        <v>551</v>
      </c>
      <c r="F59" s="7">
        <v>902</v>
      </c>
    </row>
    <row r="60" spans="1:6" ht="18" customHeight="1" x14ac:dyDescent="0.2">
      <c r="A60" s="118" t="s">
        <v>136</v>
      </c>
      <c r="B60" s="14">
        <v>609</v>
      </c>
      <c r="C60" s="49">
        <v>61</v>
      </c>
      <c r="D60" s="49">
        <v>159</v>
      </c>
      <c r="E60" s="7" t="s">
        <v>163</v>
      </c>
      <c r="F60" s="7" t="s">
        <v>163</v>
      </c>
    </row>
    <row r="61" spans="1:6" ht="18" customHeight="1" x14ac:dyDescent="0.2">
      <c r="A61" s="118" t="s">
        <v>137</v>
      </c>
      <c r="B61" s="14">
        <v>611</v>
      </c>
      <c r="C61" s="49">
        <v>21</v>
      </c>
      <c r="D61" s="49">
        <v>99</v>
      </c>
      <c r="E61" s="7">
        <v>4415</v>
      </c>
      <c r="F61" s="7" t="s">
        <v>202</v>
      </c>
    </row>
    <row r="62" spans="1:6" ht="18" customHeight="1" x14ac:dyDescent="0.2">
      <c r="A62" s="118" t="s">
        <v>138</v>
      </c>
      <c r="B62" s="14">
        <v>612</v>
      </c>
      <c r="C62" s="49">
        <v>3</v>
      </c>
      <c r="D62" s="49">
        <v>24</v>
      </c>
      <c r="E62" s="7">
        <v>738</v>
      </c>
      <c r="F62" s="7" t="s">
        <v>202</v>
      </c>
    </row>
    <row r="63" spans="1:6" ht="18" customHeight="1" x14ac:dyDescent="0.2">
      <c r="A63" s="118" t="s">
        <v>139</v>
      </c>
      <c r="B63" s="14">
        <v>619</v>
      </c>
      <c r="C63" s="49">
        <v>6</v>
      </c>
      <c r="D63" s="49">
        <v>39</v>
      </c>
      <c r="E63" s="7">
        <v>316</v>
      </c>
      <c r="F63" s="7" t="s">
        <v>202</v>
      </c>
    </row>
    <row r="64" spans="1:6" ht="32.5" customHeight="1" x14ac:dyDescent="0.2">
      <c r="A64" s="26" t="s">
        <v>140</v>
      </c>
      <c r="B64" s="52"/>
      <c r="C64" s="49">
        <f>SUM(C29:C40,C47:C63)</f>
        <v>665</v>
      </c>
      <c r="D64" s="49">
        <f>SUM(D29:D40,D47:D63)</f>
        <v>4707</v>
      </c>
      <c r="E64" s="7">
        <v>91524</v>
      </c>
      <c r="F64" s="7">
        <v>72130</v>
      </c>
    </row>
    <row r="65" spans="1:6" ht="32.5" customHeight="1" x14ac:dyDescent="0.2">
      <c r="A65" s="113" t="s">
        <v>196</v>
      </c>
      <c r="B65" s="114"/>
      <c r="C65" s="49">
        <f>SUM(C27,C64)</f>
        <v>889</v>
      </c>
      <c r="D65" s="49">
        <f>SUM(D27,D64)</f>
        <v>6187</v>
      </c>
      <c r="E65" s="7">
        <f>SUM(E27,E64)</f>
        <v>197480</v>
      </c>
      <c r="F65" s="7" t="s">
        <v>190</v>
      </c>
    </row>
    <row r="66" spans="1:6" ht="6.65" customHeight="1" x14ac:dyDescent="0.2">
      <c r="A66" s="26"/>
      <c r="B66" s="52"/>
      <c r="C66" s="74"/>
      <c r="D66" s="74"/>
      <c r="E66" s="74"/>
      <c r="F66" s="74"/>
    </row>
    <row r="67" spans="1:6" ht="16.899999999999999" customHeight="1" x14ac:dyDescent="0.2">
      <c r="A67" s="87"/>
      <c r="B67" s="87"/>
      <c r="C67" s="88"/>
    </row>
    <row r="68" spans="1:6" ht="16.899999999999999" customHeight="1" x14ac:dyDescent="0.2">
      <c r="C68" s="88"/>
      <c r="D68" s="88"/>
      <c r="E68" s="88"/>
      <c r="F68" s="88"/>
    </row>
    <row r="69" spans="1:6" ht="16.899999999999999" customHeight="1" x14ac:dyDescent="0.2">
      <c r="C69" s="88"/>
      <c r="D69" s="88"/>
      <c r="E69" s="88"/>
      <c r="F69" s="88"/>
    </row>
    <row r="70" spans="1:6" ht="16.899999999999999" customHeight="1" x14ac:dyDescent="0.2"/>
    <row r="71" spans="1:6" ht="19.899999999999999" customHeight="1" x14ac:dyDescent="0.2"/>
    <row r="72" spans="1:6" ht="19.899999999999999" customHeight="1" x14ac:dyDescent="0.2"/>
    <row r="73" spans="1:6" ht="19.899999999999999" customHeight="1" x14ac:dyDescent="0.2"/>
    <row r="74" spans="1:6" ht="19.899999999999999" customHeight="1" x14ac:dyDescent="0.2"/>
    <row r="75" spans="1:6" ht="19.899999999999999" customHeight="1" x14ac:dyDescent="0.2"/>
    <row r="76" spans="1:6" ht="19.899999999999999" customHeight="1" x14ac:dyDescent="0.2"/>
  </sheetData>
  <mergeCells count="10">
    <mergeCell ref="A43:A45"/>
    <mergeCell ref="C43:C44"/>
    <mergeCell ref="D43:D44"/>
    <mergeCell ref="E43:E44"/>
    <mergeCell ref="F43:F44"/>
    <mergeCell ref="A3:A5"/>
    <mergeCell ref="C3:C4"/>
    <mergeCell ref="D3:D4"/>
    <mergeCell ref="E3:E4"/>
    <mergeCell ref="F3:F4"/>
  </mergeCells>
  <phoneticPr fontId="2"/>
  <printOptions horizontalCentered="1"/>
  <pageMargins left="0.98425196850393704" right="0.98425196850393704" top="1.1811023622047245" bottom="1.1811023622047245" header="0.78740157480314965" footer="0.59055118110236227"/>
  <pageSetup paperSize="9" scale="95" firstPageNumber="48" orientation="portrait" useFirstPageNumber="1" r:id="rId1"/>
  <headerFooter scaleWithDoc="0" alignWithMargins="0">
    <oddHeader>&amp;C&amp;12E　商業</oddHeader>
    <oddFooter>&amp;C&amp;12&amp;P</oddFooter>
  </headerFooter>
  <rowBreaks count="1" manualBreakCount="1">
    <brk id="40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T25"/>
  <sheetViews>
    <sheetView zoomScaleNormal="100" workbookViewId="0"/>
  </sheetViews>
  <sheetFormatPr defaultColWidth="9.09765625" defaultRowHeight="12" x14ac:dyDescent="0.2"/>
  <cols>
    <col min="1" max="1" width="10.69921875" style="2" customWidth="1"/>
    <col min="2" max="3" width="8.69921875" style="5" customWidth="1"/>
    <col min="4" max="10" width="8.69921875" style="2" customWidth="1"/>
    <col min="11" max="11" width="10.69921875" style="2" customWidth="1"/>
    <col min="12" max="13" width="9.69921875" style="2" customWidth="1"/>
    <col min="14" max="16" width="7.3984375" style="2" customWidth="1"/>
    <col min="17" max="18" width="7.296875" style="2" customWidth="1"/>
    <col min="19" max="19" width="11.69921875" style="2" customWidth="1"/>
    <col min="20" max="20" width="9.09765625" style="2"/>
    <col min="21" max="22" width="10.296875" style="2" bestFit="1" customWidth="1"/>
    <col min="23" max="16384" width="9.09765625" style="2"/>
  </cols>
  <sheetData>
    <row r="1" spans="1:20" s="89" customFormat="1" ht="19.899999999999999" customHeight="1" x14ac:dyDescent="0.2">
      <c r="A1" s="9" t="s">
        <v>141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</row>
    <row r="2" spans="1:20" ht="22.5" customHeight="1" x14ac:dyDescent="0.2">
      <c r="B2" s="73"/>
      <c r="C2" s="73"/>
      <c r="D2" s="4"/>
      <c r="E2" s="4"/>
      <c r="F2" s="47"/>
      <c r="G2" s="47"/>
      <c r="H2" s="47"/>
      <c r="I2" s="47"/>
      <c r="J2" s="74" t="s">
        <v>142</v>
      </c>
      <c r="K2" s="4"/>
      <c r="L2" s="4"/>
      <c r="M2" s="4"/>
      <c r="N2" s="4"/>
      <c r="O2" s="4"/>
      <c r="P2" s="4"/>
      <c r="Q2" s="4"/>
      <c r="R2" s="4"/>
    </row>
    <row r="3" spans="1:20" ht="20.25" customHeight="1" x14ac:dyDescent="0.2">
      <c r="A3" s="139" t="s">
        <v>143</v>
      </c>
      <c r="B3" s="189"/>
      <c r="C3" s="144" t="s">
        <v>144</v>
      </c>
      <c r="D3" s="190"/>
      <c r="E3" s="144" t="s">
        <v>54</v>
      </c>
      <c r="F3" s="190"/>
      <c r="G3" s="144" t="s">
        <v>145</v>
      </c>
      <c r="H3" s="141"/>
      <c r="I3" s="191" t="s">
        <v>146</v>
      </c>
      <c r="J3" s="192"/>
      <c r="K3" s="4"/>
      <c r="L3" s="4"/>
      <c r="M3" s="4"/>
      <c r="N3" s="4"/>
      <c r="O3" s="4"/>
      <c r="P3" s="4"/>
      <c r="Q3" s="4"/>
      <c r="R3" s="4"/>
      <c r="T3" s="1"/>
    </row>
    <row r="4" spans="1:20" ht="31.5" customHeight="1" x14ac:dyDescent="0.2">
      <c r="A4" s="185" t="s">
        <v>10</v>
      </c>
      <c r="B4" s="186"/>
      <c r="C4" s="187">
        <f>SUM(C5:D8)</f>
        <v>7</v>
      </c>
      <c r="D4" s="188"/>
      <c r="E4" s="188">
        <f>SUM(E5:F8)</f>
        <v>180</v>
      </c>
      <c r="F4" s="188"/>
      <c r="G4" s="188">
        <f>SUM(G5:H8)</f>
        <v>664</v>
      </c>
      <c r="H4" s="188"/>
      <c r="I4" s="188">
        <v>20050</v>
      </c>
      <c r="J4" s="188"/>
      <c r="K4" s="4"/>
      <c r="L4" s="4"/>
      <c r="M4" s="4"/>
      <c r="N4" s="4"/>
      <c r="O4" s="4"/>
      <c r="P4" s="4"/>
      <c r="Q4" s="4"/>
      <c r="R4" s="4"/>
      <c r="T4" s="1"/>
    </row>
    <row r="5" spans="1:20" ht="20.149999999999999" customHeight="1" x14ac:dyDescent="0.2">
      <c r="A5" s="193" t="s">
        <v>147</v>
      </c>
      <c r="B5" s="194"/>
      <c r="C5" s="195">
        <v>3</v>
      </c>
      <c r="D5" s="196"/>
      <c r="E5" s="196">
        <v>60</v>
      </c>
      <c r="F5" s="196"/>
      <c r="G5" s="196">
        <v>206</v>
      </c>
      <c r="H5" s="196"/>
      <c r="I5" s="197" t="s">
        <v>90</v>
      </c>
      <c r="J5" s="197"/>
      <c r="K5" s="4"/>
      <c r="L5" s="4"/>
      <c r="M5" s="4"/>
      <c r="N5" s="4"/>
      <c r="O5" s="4"/>
      <c r="P5" s="4"/>
      <c r="Q5" s="4"/>
      <c r="R5" s="4"/>
      <c r="T5" s="1"/>
    </row>
    <row r="6" spans="1:20" ht="20.149999999999999" customHeight="1" x14ac:dyDescent="0.2">
      <c r="A6" s="193" t="s">
        <v>148</v>
      </c>
      <c r="B6" s="194"/>
      <c r="C6" s="195">
        <v>4</v>
      </c>
      <c r="D6" s="196"/>
      <c r="E6" s="196">
        <v>120</v>
      </c>
      <c r="F6" s="196"/>
      <c r="G6" s="196">
        <v>458</v>
      </c>
      <c r="H6" s="196"/>
      <c r="I6" s="197" t="s">
        <v>90</v>
      </c>
      <c r="J6" s="197"/>
      <c r="K6" s="6"/>
      <c r="L6" s="6"/>
      <c r="M6" s="8"/>
      <c r="N6" s="8"/>
      <c r="O6" s="4"/>
      <c r="P6" s="4"/>
      <c r="Q6" s="4"/>
      <c r="R6" s="4"/>
      <c r="T6" s="1"/>
    </row>
    <row r="7" spans="1:20" ht="20.149999999999999" customHeight="1" x14ac:dyDescent="0.2">
      <c r="A7" s="193" t="s">
        <v>149</v>
      </c>
      <c r="B7" s="194"/>
      <c r="C7" s="195" t="s">
        <v>150</v>
      </c>
      <c r="D7" s="196"/>
      <c r="E7" s="196" t="s">
        <v>150</v>
      </c>
      <c r="F7" s="196"/>
      <c r="G7" s="196" t="s">
        <v>150</v>
      </c>
      <c r="H7" s="196"/>
      <c r="I7" s="196" t="s">
        <v>150</v>
      </c>
      <c r="J7" s="196"/>
      <c r="K7" s="6"/>
      <c r="L7" s="6"/>
      <c r="M7" s="8"/>
      <c r="N7" s="8"/>
      <c r="O7" s="4"/>
      <c r="P7" s="4"/>
      <c r="Q7" s="4"/>
      <c r="R7" s="4"/>
      <c r="T7" s="1"/>
    </row>
    <row r="8" spans="1:20" ht="20.149999999999999" customHeight="1" x14ac:dyDescent="0.2">
      <c r="A8" s="193" t="s">
        <v>151</v>
      </c>
      <c r="B8" s="194"/>
      <c r="C8" s="195" t="s">
        <v>150</v>
      </c>
      <c r="D8" s="196"/>
      <c r="E8" s="196" t="s">
        <v>150</v>
      </c>
      <c r="F8" s="196"/>
      <c r="G8" s="196" t="s">
        <v>150</v>
      </c>
      <c r="H8" s="196"/>
      <c r="I8" s="197" t="s">
        <v>90</v>
      </c>
      <c r="J8" s="197"/>
      <c r="K8" s="6"/>
      <c r="L8" s="6"/>
      <c r="M8" s="8"/>
      <c r="N8" s="8"/>
      <c r="O8" s="4"/>
      <c r="P8" s="4"/>
      <c r="Q8" s="4"/>
      <c r="R8" s="4"/>
      <c r="T8" s="1"/>
    </row>
    <row r="9" spans="1:20" ht="6.65" customHeight="1" x14ac:dyDescent="0.2">
      <c r="A9" s="92"/>
      <c r="B9" s="52"/>
      <c r="C9" s="93"/>
      <c r="D9" s="13"/>
      <c r="E9" s="13"/>
      <c r="F9" s="13"/>
      <c r="G9" s="13"/>
      <c r="H9" s="13"/>
      <c r="I9" s="13"/>
      <c r="J9" s="13"/>
      <c r="K9" s="6"/>
      <c r="L9" s="6"/>
      <c r="M9" s="8"/>
      <c r="N9" s="8"/>
      <c r="O9" s="4"/>
      <c r="P9" s="4"/>
      <c r="Q9" s="4"/>
      <c r="R9" s="4"/>
      <c r="T9" s="1"/>
    </row>
    <row r="10" spans="1:20" ht="18" customHeight="1" x14ac:dyDescent="0.2">
      <c r="B10" s="12"/>
      <c r="C10" s="12"/>
      <c r="D10" s="16"/>
      <c r="E10" s="16"/>
      <c r="F10" s="16"/>
      <c r="G10" s="16"/>
      <c r="H10" s="16"/>
      <c r="I10" s="16"/>
      <c r="J10" s="16"/>
      <c r="K10" s="6"/>
      <c r="L10" s="6"/>
      <c r="M10" s="8"/>
      <c r="N10" s="8"/>
      <c r="O10" s="4"/>
      <c r="P10" s="4"/>
      <c r="Q10" s="4"/>
      <c r="R10" s="4"/>
      <c r="T10" s="1"/>
    </row>
    <row r="11" spans="1:20" ht="18" customHeight="1" x14ac:dyDescent="0.2">
      <c r="B11" s="12"/>
      <c r="C11" s="12"/>
      <c r="D11" s="16"/>
      <c r="E11" s="16"/>
      <c r="F11" s="16"/>
      <c r="G11" s="16"/>
      <c r="H11" s="16"/>
      <c r="I11" s="16"/>
      <c r="J11" s="16"/>
      <c r="K11" s="6"/>
      <c r="L11" s="6"/>
      <c r="M11" s="8"/>
      <c r="N11" s="8"/>
      <c r="O11" s="4"/>
      <c r="P11" s="4"/>
      <c r="Q11" s="4"/>
      <c r="R11" s="4"/>
      <c r="T11" s="1"/>
    </row>
    <row r="12" spans="1:20" ht="18" customHeight="1" x14ac:dyDescent="0.2">
      <c r="B12" s="12"/>
      <c r="C12" s="12"/>
      <c r="D12" s="16"/>
      <c r="E12" s="16"/>
      <c r="F12" s="16"/>
      <c r="G12" s="16"/>
      <c r="H12" s="16"/>
      <c r="I12" s="16"/>
      <c r="J12" s="16"/>
      <c r="K12" s="6"/>
      <c r="L12" s="6"/>
      <c r="M12" s="8"/>
      <c r="N12" s="8"/>
      <c r="O12" s="4"/>
      <c r="P12" s="4"/>
      <c r="Q12" s="4"/>
      <c r="R12" s="4"/>
      <c r="T12" s="1"/>
    </row>
    <row r="13" spans="1:20" ht="19.899999999999999" customHeight="1" x14ac:dyDescent="0.2">
      <c r="A13" s="9" t="s">
        <v>152</v>
      </c>
      <c r="B13" s="2"/>
      <c r="C13" s="73"/>
      <c r="D13" s="4"/>
      <c r="E13" s="4"/>
      <c r="F13" s="4"/>
      <c r="G13" s="4"/>
      <c r="H13" s="4"/>
      <c r="I13" s="4"/>
      <c r="J13" s="4"/>
      <c r="K13" s="4"/>
      <c r="L13" s="4"/>
    </row>
    <row r="14" spans="1:20" ht="19.5" customHeight="1" x14ac:dyDescent="0.2">
      <c r="A14" s="26"/>
      <c r="B14" s="92"/>
      <c r="C14" s="26"/>
      <c r="D14" s="47"/>
      <c r="E14" s="47"/>
      <c r="F14" s="47"/>
      <c r="H14" s="47"/>
      <c r="I14" s="74" t="s">
        <v>153</v>
      </c>
      <c r="J14" s="4"/>
      <c r="K14" s="4"/>
      <c r="L14" s="4"/>
      <c r="N14" s="1"/>
    </row>
    <row r="15" spans="1:20" ht="17.149999999999999" customHeight="1" x14ac:dyDescent="0.2">
      <c r="A15" s="94"/>
      <c r="B15" s="198" t="s">
        <v>124</v>
      </c>
      <c r="C15" s="173"/>
      <c r="D15" s="198" t="s">
        <v>154</v>
      </c>
      <c r="E15" s="173"/>
      <c r="F15" s="198" t="s">
        <v>155</v>
      </c>
      <c r="G15" s="173"/>
      <c r="H15" s="199" t="s">
        <v>87</v>
      </c>
      <c r="I15" s="199"/>
      <c r="J15" s="4"/>
      <c r="K15" s="4"/>
      <c r="L15" s="4"/>
      <c r="N15" s="1"/>
    </row>
    <row r="16" spans="1:20" ht="17.149999999999999" customHeight="1" x14ac:dyDescent="0.2">
      <c r="A16" s="14" t="s">
        <v>156</v>
      </c>
      <c r="B16" s="96"/>
      <c r="C16" s="178" t="s">
        <v>69</v>
      </c>
      <c r="D16" s="97"/>
      <c r="E16" s="178" t="s">
        <v>69</v>
      </c>
      <c r="F16" s="97"/>
      <c r="G16" s="178" t="s">
        <v>69</v>
      </c>
      <c r="H16" s="97"/>
      <c r="I16" s="180" t="s">
        <v>69</v>
      </c>
      <c r="J16" s="4"/>
      <c r="K16" s="4"/>
      <c r="L16" s="4"/>
      <c r="N16" s="1"/>
    </row>
    <row r="17" spans="1:14" ht="17.149999999999999" customHeight="1" x14ac:dyDescent="0.2">
      <c r="A17" s="52"/>
      <c r="B17" s="79" t="s">
        <v>157</v>
      </c>
      <c r="C17" s="200"/>
      <c r="D17" s="79" t="s">
        <v>88</v>
      </c>
      <c r="E17" s="200"/>
      <c r="F17" s="79" t="s">
        <v>89</v>
      </c>
      <c r="G17" s="200"/>
      <c r="H17" s="79" t="s">
        <v>158</v>
      </c>
      <c r="I17" s="201"/>
      <c r="J17" s="4"/>
      <c r="K17" s="4"/>
      <c r="L17" s="4"/>
      <c r="N17" s="1"/>
    </row>
    <row r="18" spans="1:14" ht="5.15" customHeight="1" x14ac:dyDescent="0.2">
      <c r="A18" s="80"/>
      <c r="B18" s="98"/>
      <c r="C18" s="41"/>
      <c r="D18" s="41"/>
      <c r="E18" s="41"/>
      <c r="F18" s="41"/>
      <c r="G18" s="41"/>
      <c r="H18" s="4"/>
      <c r="I18" s="4"/>
      <c r="J18" s="4"/>
      <c r="K18" s="4"/>
      <c r="L18" s="4"/>
      <c r="N18" s="1"/>
    </row>
    <row r="19" spans="1:14" ht="22" customHeight="1" x14ac:dyDescent="0.2">
      <c r="A19" s="99" t="s">
        <v>159</v>
      </c>
      <c r="B19" s="98">
        <v>33</v>
      </c>
      <c r="C19" s="41">
        <v>27</v>
      </c>
      <c r="D19" s="41">
        <v>491</v>
      </c>
      <c r="E19" s="41">
        <v>435</v>
      </c>
      <c r="F19" s="41">
        <v>489997</v>
      </c>
      <c r="G19" s="41">
        <v>415414</v>
      </c>
      <c r="H19" s="100">
        <v>3755</v>
      </c>
      <c r="I19" s="100">
        <v>3228</v>
      </c>
      <c r="J19" s="4"/>
      <c r="K19" s="4"/>
      <c r="L19" s="4"/>
      <c r="N19" s="1"/>
    </row>
    <row r="20" spans="1:14" ht="22" customHeight="1" x14ac:dyDescent="0.2">
      <c r="A20" s="101" t="s">
        <v>160</v>
      </c>
      <c r="B20" s="41">
        <v>35</v>
      </c>
      <c r="C20" s="41">
        <v>27</v>
      </c>
      <c r="D20" s="41">
        <v>513</v>
      </c>
      <c r="E20" s="41">
        <v>456</v>
      </c>
      <c r="F20" s="7">
        <v>562415</v>
      </c>
      <c r="G20" s="98">
        <v>483804</v>
      </c>
      <c r="H20" s="98">
        <v>4080</v>
      </c>
      <c r="I20" s="98">
        <v>3307</v>
      </c>
      <c r="J20" s="4"/>
      <c r="K20" s="4"/>
      <c r="L20" s="4"/>
      <c r="N20" s="1"/>
    </row>
    <row r="21" spans="1:14" ht="22" customHeight="1" x14ac:dyDescent="0.2">
      <c r="A21" s="101" t="s">
        <v>161</v>
      </c>
      <c r="B21" s="41">
        <v>32</v>
      </c>
      <c r="C21" s="41">
        <v>26</v>
      </c>
      <c r="D21" s="41">
        <v>408</v>
      </c>
      <c r="E21" s="41">
        <v>375</v>
      </c>
      <c r="F21" s="7">
        <v>546570</v>
      </c>
      <c r="G21" s="98">
        <v>497367</v>
      </c>
      <c r="H21" s="98">
        <v>3793</v>
      </c>
      <c r="I21" s="98">
        <v>3170</v>
      </c>
      <c r="J21" s="4"/>
      <c r="K21" s="4"/>
      <c r="L21" s="4"/>
      <c r="N21" s="1"/>
    </row>
    <row r="22" spans="1:14" ht="22" customHeight="1" x14ac:dyDescent="0.2">
      <c r="A22" s="101" t="s">
        <v>162</v>
      </c>
      <c r="B22" s="41">
        <v>32</v>
      </c>
      <c r="C22" s="41">
        <v>31</v>
      </c>
      <c r="D22" s="41">
        <v>480</v>
      </c>
      <c r="E22" s="41">
        <v>473</v>
      </c>
      <c r="F22" s="7">
        <v>554590</v>
      </c>
      <c r="G22" s="41" t="s">
        <v>90</v>
      </c>
      <c r="H22" s="98">
        <v>3874</v>
      </c>
      <c r="I22" s="41" t="s">
        <v>163</v>
      </c>
      <c r="J22" s="4"/>
      <c r="K22" s="4"/>
      <c r="L22" s="4"/>
      <c r="N22" s="1"/>
    </row>
    <row r="23" spans="1:14" ht="22" customHeight="1" x14ac:dyDescent="0.2">
      <c r="A23" s="101" t="s">
        <v>33</v>
      </c>
      <c r="B23" s="41">
        <v>31</v>
      </c>
      <c r="C23" s="41">
        <v>27</v>
      </c>
      <c r="D23" s="41">
        <v>528</v>
      </c>
      <c r="E23" s="41">
        <v>500</v>
      </c>
      <c r="F23" s="7">
        <v>652746</v>
      </c>
      <c r="G23" s="41">
        <v>599571</v>
      </c>
      <c r="H23" s="98">
        <v>3548</v>
      </c>
      <c r="I23" s="41">
        <v>3368</v>
      </c>
      <c r="J23" s="4"/>
      <c r="K23" s="4"/>
      <c r="L23" s="4"/>
      <c r="N23" s="1"/>
    </row>
    <row r="24" spans="1:14" ht="22" customHeight="1" x14ac:dyDescent="0.2">
      <c r="A24" s="102" t="s">
        <v>29</v>
      </c>
      <c r="B24" s="103">
        <v>33</v>
      </c>
      <c r="C24" s="103">
        <v>28</v>
      </c>
      <c r="D24" s="103">
        <v>514</v>
      </c>
      <c r="E24" s="103">
        <v>485</v>
      </c>
      <c r="F24" s="104">
        <v>655926</v>
      </c>
      <c r="G24" s="103">
        <v>567766</v>
      </c>
      <c r="H24" s="105">
        <v>3855</v>
      </c>
      <c r="I24" s="103">
        <v>3648</v>
      </c>
      <c r="J24" s="4"/>
      <c r="K24" s="4"/>
      <c r="L24" s="4"/>
      <c r="N24" s="1"/>
    </row>
    <row r="25" spans="1:14" s="17" customFormat="1" ht="5.15" customHeight="1" x14ac:dyDescent="0.2">
      <c r="A25" s="106"/>
      <c r="B25" s="26"/>
      <c r="C25" s="107"/>
      <c r="D25" s="107"/>
      <c r="E25" s="107"/>
      <c r="F25" s="13"/>
      <c r="G25" s="13"/>
      <c r="H25" s="47"/>
      <c r="I25" s="47"/>
      <c r="J25" s="8"/>
      <c r="K25" s="8"/>
      <c r="L25" s="8"/>
      <c r="N25" s="108"/>
    </row>
  </sheetData>
  <mergeCells count="38">
    <mergeCell ref="B15:C15"/>
    <mergeCell ref="D15:E15"/>
    <mergeCell ref="F15:G15"/>
    <mergeCell ref="H15:I15"/>
    <mergeCell ref="C16:C17"/>
    <mergeCell ref="E16:E17"/>
    <mergeCell ref="G16:G17"/>
    <mergeCell ref="I16:I17"/>
    <mergeCell ref="A7:B7"/>
    <mergeCell ref="C7:D7"/>
    <mergeCell ref="E7:F7"/>
    <mergeCell ref="G7:H7"/>
    <mergeCell ref="I7:J7"/>
    <mergeCell ref="A8:B8"/>
    <mergeCell ref="C8:D8"/>
    <mergeCell ref="E8:F8"/>
    <mergeCell ref="G8:H8"/>
    <mergeCell ref="I8:J8"/>
    <mergeCell ref="A5:B5"/>
    <mergeCell ref="C5:D5"/>
    <mergeCell ref="E5:F5"/>
    <mergeCell ref="G5:H5"/>
    <mergeCell ref="I5:J5"/>
    <mergeCell ref="A6:B6"/>
    <mergeCell ref="C6:D6"/>
    <mergeCell ref="E6:F6"/>
    <mergeCell ref="G6:H6"/>
    <mergeCell ref="I6:J6"/>
    <mergeCell ref="A3:B3"/>
    <mergeCell ref="C3:D3"/>
    <mergeCell ref="E3:F3"/>
    <mergeCell ref="G3:H3"/>
    <mergeCell ref="I3:J3"/>
    <mergeCell ref="A4:B4"/>
    <mergeCell ref="C4:D4"/>
    <mergeCell ref="E4:F4"/>
    <mergeCell ref="G4:H4"/>
    <mergeCell ref="I4:J4"/>
  </mergeCells>
  <phoneticPr fontId="2"/>
  <printOptions horizontalCentered="1"/>
  <pageMargins left="0.98425196850393704" right="0.98425196850393704" top="1.1811023622047245" bottom="1.1811023622047245" header="0.78740157480314965" footer="0.59055118110236227"/>
  <pageSetup paperSize="9" firstPageNumber="50" orientation="portrait" useFirstPageNumber="1" r:id="rId1"/>
  <headerFooter scaleWithDoc="0" alignWithMargins="0">
    <oddHeader>&amp;C&amp;12Ｅ　商業</oddHeader>
    <oddFooter>&amp;C&amp;12&amp;P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1</vt:i4>
      </vt:variant>
    </vt:vector>
  </HeadingPairs>
  <TitlesOfParts>
    <vt:vector size="6" baseType="lpstr">
      <vt:lpstr>E-01</vt:lpstr>
      <vt:lpstr>E-02-03</vt:lpstr>
      <vt:lpstr>E-04-05</vt:lpstr>
      <vt:lpstr>E-06</vt:lpstr>
      <vt:lpstr>E-07-08</vt:lpstr>
      <vt:lpstr>'E-06'!Print_Area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2024-03-14T07:21:32Z</dcterms:created>
  <dcterms:modified xsi:type="dcterms:W3CDTF">2024-03-14T07:21:36Z</dcterms:modified>
</cp:coreProperties>
</file>