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FC1512CB-9C47-4DEE-8B05-1F3E457C188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1-02" sheetId="5" r:id="rId1"/>
    <sheet name="F-03-04" sheetId="7" r:id="rId2"/>
  </sheets>
  <definedNames>
    <definedName name="集計ｍｓ10" localSheetId="1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  <c r="I16" i="7"/>
  <c r="J15" i="7" l="1"/>
  <c r="I15" i="7"/>
  <c r="J14" i="7"/>
  <c r="I14" i="7"/>
  <c r="J13" i="7" l="1"/>
  <c r="I13" i="7"/>
  <c r="B24" i="5" l="1"/>
  <c r="F24" i="5"/>
  <c r="I24" i="5"/>
  <c r="B25" i="5"/>
  <c r="F25" i="5"/>
  <c r="I25" i="5"/>
  <c r="B26" i="5"/>
  <c r="F26" i="5"/>
  <c r="I26" i="5"/>
  <c r="J12" i="7" l="1"/>
  <c r="I12" i="7"/>
  <c r="J11" i="7" l="1"/>
  <c r="I11" i="7"/>
  <c r="J10" i="7"/>
  <c r="I10" i="7"/>
  <c r="J9" i="7"/>
  <c r="I9" i="7"/>
  <c r="J8" i="7"/>
  <c r="I8" i="7"/>
  <c r="J7" i="7"/>
  <c r="I7" i="7"/>
  <c r="J6" i="7"/>
  <c r="I6" i="7"/>
  <c r="G42" i="5" l="1"/>
  <c r="C42" i="5"/>
  <c r="L42" i="5" s="1"/>
  <c r="G41" i="5"/>
  <c r="C41" i="5"/>
  <c r="L41" i="5" s="1"/>
  <c r="F35" i="5"/>
  <c r="C35" i="5"/>
  <c r="M35" i="5" s="1"/>
  <c r="F34" i="5"/>
  <c r="C34" i="5"/>
  <c r="M34" i="5" s="1"/>
  <c r="I29" i="5"/>
  <c r="F29" i="5"/>
  <c r="B29" i="5"/>
  <c r="I28" i="5"/>
  <c r="F28" i="5"/>
  <c r="B28" i="5"/>
  <c r="I27" i="5"/>
  <c r="F27" i="5"/>
  <c r="B27" i="5"/>
</calcChain>
</file>

<file path=xl/sharedStrings.xml><?xml version="1.0" encoding="utf-8"?>
<sst xmlns="http://schemas.openxmlformats.org/spreadsheetml/2006/main" count="134" uniqueCount="93">
  <si>
    <t>年</t>
    <rPh sb="0" eb="1">
      <t>ネン</t>
    </rPh>
    <phoneticPr fontId="1"/>
  </si>
  <si>
    <t>平成 2</t>
    <rPh sb="0" eb="2">
      <t>ヘイセイ</t>
    </rPh>
    <phoneticPr fontId="1"/>
  </si>
  <si>
    <t>年　次</t>
    <rPh sb="0" eb="1">
      <t>トシ</t>
    </rPh>
    <rPh sb="2" eb="3">
      <t>ツギ</t>
    </rPh>
    <phoneticPr fontId="1"/>
  </si>
  <si>
    <t>第1種
兼業農家数(戸)</t>
    <rPh sb="0" eb="1">
      <t>ダイ</t>
    </rPh>
    <rPh sb="2" eb="3">
      <t>シュ</t>
    </rPh>
    <rPh sb="4" eb="6">
      <t>ケンギョウ</t>
    </rPh>
    <rPh sb="6" eb="8">
      <t>ノウカ</t>
    </rPh>
    <rPh sb="8" eb="9">
      <t>カズ</t>
    </rPh>
    <phoneticPr fontId="1"/>
  </si>
  <si>
    <t>平成 12</t>
    <rPh sb="0" eb="2">
      <t>ヘイセイ</t>
    </rPh>
    <phoneticPr fontId="1"/>
  </si>
  <si>
    <t>(各年次2月1日現在農林業センサスより)</t>
    <rPh sb="1" eb="2">
      <t>カク</t>
    </rPh>
    <rPh sb="2" eb="3">
      <t>カクネン</t>
    </rPh>
    <rPh sb="3" eb="4">
      <t>ジ</t>
    </rPh>
    <rPh sb="5" eb="6">
      <t>ツキ</t>
    </rPh>
    <rPh sb="7" eb="8">
      <t>ヒ</t>
    </rPh>
    <rPh sb="8" eb="10">
      <t>ゲンザイ</t>
    </rPh>
    <rPh sb="10" eb="13">
      <t>ノウリンギョウ</t>
    </rPh>
    <phoneticPr fontId="1"/>
  </si>
  <si>
    <t>第２種
兼業農家数(戸)</t>
    <rPh sb="0" eb="1">
      <t>ダイ</t>
    </rPh>
    <rPh sb="2" eb="3">
      <t>シュ</t>
    </rPh>
    <rPh sb="4" eb="6">
      <t>ケンギョウ</t>
    </rPh>
    <rPh sb="6" eb="8">
      <t>ノウカ</t>
    </rPh>
    <rPh sb="8" eb="9">
      <t>カズ</t>
    </rPh>
    <phoneticPr fontId="1"/>
  </si>
  <si>
    <t>総農家数(戸)</t>
    <phoneticPr fontId="1"/>
  </si>
  <si>
    <t>3.0ha
以上(戸)</t>
    <rPh sb="6" eb="8">
      <t>イジョウ</t>
    </rPh>
    <rPh sb="9" eb="10">
      <t>ト</t>
    </rPh>
    <phoneticPr fontId="1"/>
  </si>
  <si>
    <t>0.5～
1.0ha
(戸)</t>
    <rPh sb="12" eb="13">
      <t>ト</t>
    </rPh>
    <phoneticPr fontId="1"/>
  </si>
  <si>
    <t>1.0～
1.5ha
(戸)</t>
    <rPh sb="12" eb="13">
      <t>ト</t>
    </rPh>
    <phoneticPr fontId="1"/>
  </si>
  <si>
    <t>1.5～
2.0ha
(戸)</t>
    <rPh sb="12" eb="13">
      <t>ト</t>
    </rPh>
    <phoneticPr fontId="1"/>
  </si>
  <si>
    <t>2.0～
3.0ha
(戸)</t>
    <rPh sb="12" eb="13">
      <t>ト</t>
    </rPh>
    <phoneticPr fontId="1"/>
  </si>
  <si>
    <t>0.5ha
未満
(戸)</t>
    <rPh sb="6" eb="8">
      <t>ミマン</t>
    </rPh>
    <rPh sb="10" eb="11">
      <t>ト</t>
    </rPh>
    <phoneticPr fontId="1"/>
  </si>
  <si>
    <t>経営耕地規模</t>
    <rPh sb="0" eb="2">
      <t>ケイエイ</t>
    </rPh>
    <rPh sb="2" eb="4">
      <t>コウチ</t>
    </rPh>
    <rPh sb="4" eb="6">
      <t>キボ</t>
    </rPh>
    <phoneticPr fontId="1"/>
  </si>
  <si>
    <t>農家
人口
(人)</t>
    <phoneticPr fontId="1"/>
  </si>
  <si>
    <t>専業
農家数
(戸)</t>
    <phoneticPr fontId="1"/>
  </si>
  <si>
    <t>販売農家</t>
    <rPh sb="0" eb="2">
      <t>ハンバイ</t>
    </rPh>
    <rPh sb="2" eb="4">
      <t>ノウカ</t>
    </rPh>
    <phoneticPr fontId="1"/>
  </si>
  <si>
    <t>総数（戸）</t>
    <rPh sb="0" eb="2">
      <t>ソウスウ</t>
    </rPh>
    <rPh sb="3" eb="4">
      <t>コ</t>
    </rPh>
    <phoneticPr fontId="1"/>
  </si>
  <si>
    <t>※平成7年までの専業・兼業農家、経営耕地規模は「総農家」、平成12年以降は「販売農家」のみの数値</t>
    <rPh sb="1" eb="3">
      <t>ヘイセイ</t>
    </rPh>
    <rPh sb="4" eb="5">
      <t>ネン</t>
    </rPh>
    <rPh sb="8" eb="10">
      <t>センギョウ</t>
    </rPh>
    <rPh sb="11" eb="13">
      <t>ケンギョウ</t>
    </rPh>
    <rPh sb="13" eb="15">
      <t>ノウカ</t>
    </rPh>
    <rPh sb="16" eb="18">
      <t>ケイエイ</t>
    </rPh>
    <rPh sb="18" eb="20">
      <t>コウチ</t>
    </rPh>
    <rPh sb="20" eb="22">
      <t>キボ</t>
    </rPh>
    <rPh sb="24" eb="25">
      <t>ソウ</t>
    </rPh>
    <rPh sb="25" eb="27">
      <t>ノウカ</t>
    </rPh>
    <rPh sb="29" eb="31">
      <t>ヘイセイ</t>
    </rPh>
    <rPh sb="33" eb="34">
      <t>ネン</t>
    </rPh>
    <rPh sb="34" eb="36">
      <t>イコウ</t>
    </rPh>
    <rPh sb="38" eb="40">
      <t>ハンバイ</t>
    </rPh>
    <rPh sb="40" eb="42">
      <t>ノウカ</t>
    </rPh>
    <rPh sb="46" eb="48">
      <t>スウチ</t>
    </rPh>
    <phoneticPr fontId="1"/>
  </si>
  <si>
    <t>１．農家数と農家人口、経営耕地規模等</t>
    <rPh sb="2" eb="4">
      <t>ノウカ</t>
    </rPh>
    <rPh sb="4" eb="5">
      <t>カズ</t>
    </rPh>
    <rPh sb="6" eb="8">
      <t>ノウカ</t>
    </rPh>
    <rPh sb="8" eb="10">
      <t>ジンコウ</t>
    </rPh>
    <rPh sb="11" eb="13">
      <t>ケイエイ</t>
    </rPh>
    <rPh sb="13" eb="15">
      <t>コウチ</t>
    </rPh>
    <rPh sb="15" eb="17">
      <t>キボ</t>
    </rPh>
    <rPh sb="17" eb="18">
      <t>トウ</t>
    </rPh>
    <phoneticPr fontId="1"/>
  </si>
  <si>
    <t>※平成12年までの農家人口は「総農家」、平成17年以降は「販売農家」のみの数値</t>
    <rPh sb="1" eb="3">
      <t>ヘイセイ</t>
    </rPh>
    <rPh sb="5" eb="6">
      <t>ネン</t>
    </rPh>
    <rPh sb="9" eb="11">
      <t>ノウカ</t>
    </rPh>
    <rPh sb="11" eb="13">
      <t>ジンコウ</t>
    </rPh>
    <rPh sb="15" eb="16">
      <t>ソウ</t>
    </rPh>
    <rPh sb="16" eb="18">
      <t>ノウカ</t>
    </rPh>
    <rPh sb="20" eb="22">
      <t>ヘイセイ</t>
    </rPh>
    <rPh sb="24" eb="25">
      <t>ネン</t>
    </rPh>
    <rPh sb="25" eb="27">
      <t>イコウ</t>
    </rPh>
    <rPh sb="29" eb="31">
      <t>ハンバイ</t>
    </rPh>
    <rPh sb="31" eb="33">
      <t>ノウカ</t>
    </rPh>
    <rPh sb="37" eb="39">
      <t>スウチ</t>
    </rPh>
    <phoneticPr fontId="1"/>
  </si>
  <si>
    <t>２．耕地面積</t>
    <rPh sb="2" eb="4">
      <t>コウチ</t>
    </rPh>
    <rPh sb="4" eb="6">
      <t>メンセキ</t>
    </rPh>
    <phoneticPr fontId="1"/>
  </si>
  <si>
    <t>(各年次2月1日現在農林業センサスより)</t>
    <rPh sb="1" eb="2">
      <t>カク</t>
    </rPh>
    <rPh sb="2" eb="3">
      <t>ネン</t>
    </rPh>
    <rPh sb="3" eb="4">
      <t>ジ</t>
    </rPh>
    <rPh sb="5" eb="6">
      <t>ツキ</t>
    </rPh>
    <rPh sb="7" eb="8">
      <t>ヒ</t>
    </rPh>
    <rPh sb="8" eb="10">
      <t>ゲンザイ</t>
    </rPh>
    <rPh sb="10" eb="13">
      <t>ノウリンギョウ</t>
    </rPh>
    <phoneticPr fontId="1"/>
  </si>
  <si>
    <t>年次</t>
    <rPh sb="0" eb="2">
      <t>ネンジ</t>
    </rPh>
    <phoneticPr fontId="1"/>
  </si>
  <si>
    <t>田 (ha)</t>
    <rPh sb="0" eb="1">
      <t>タ</t>
    </rPh>
    <phoneticPr fontId="1"/>
  </si>
  <si>
    <t>畑 (ha)</t>
    <rPh sb="0" eb="1">
      <t>ハタケ</t>
    </rPh>
    <phoneticPr fontId="1"/>
  </si>
  <si>
    <t>樹園地 (ha)</t>
    <rPh sb="0" eb="1">
      <t>ジュ</t>
    </rPh>
    <rPh sb="1" eb="2">
      <t>ソノ</t>
    </rPh>
    <rPh sb="2" eb="3">
      <t>チ</t>
    </rPh>
    <phoneticPr fontId="1"/>
  </si>
  <si>
    <t>計</t>
    <rPh sb="0" eb="1">
      <t>ケイ</t>
    </rPh>
    <phoneticPr fontId="1"/>
  </si>
  <si>
    <t>一毛田</t>
    <rPh sb="0" eb="2">
      <t>イチモウ</t>
    </rPh>
    <rPh sb="2" eb="3">
      <t>タ</t>
    </rPh>
    <phoneticPr fontId="1"/>
  </si>
  <si>
    <t>二毛田</t>
    <rPh sb="0" eb="1">
      <t>ニ</t>
    </rPh>
    <rPh sb="1" eb="2">
      <t>イチモウ</t>
    </rPh>
    <rPh sb="2" eb="3">
      <t>タ</t>
    </rPh>
    <phoneticPr fontId="1"/>
  </si>
  <si>
    <t>その他</t>
    <rPh sb="0" eb="3">
      <t>ソノタ</t>
    </rPh>
    <phoneticPr fontId="1"/>
  </si>
  <si>
    <t>普通畑</t>
    <rPh sb="0" eb="2">
      <t>フツウ</t>
    </rPh>
    <rPh sb="2" eb="3">
      <t>ハタケ</t>
    </rPh>
    <phoneticPr fontId="1"/>
  </si>
  <si>
    <t>果樹園</t>
    <rPh sb="0" eb="3">
      <t>カジュエン</t>
    </rPh>
    <phoneticPr fontId="1"/>
  </si>
  <si>
    <t>茶園</t>
    <rPh sb="0" eb="1">
      <t>チャ</t>
    </rPh>
    <rPh sb="1" eb="2">
      <t>ソノ</t>
    </rPh>
    <phoneticPr fontId="1"/>
  </si>
  <si>
    <t>総農家耕地面積(ａ)</t>
    <rPh sb="0" eb="1">
      <t>ソウ</t>
    </rPh>
    <rPh sb="1" eb="3">
      <t>ノウカ</t>
    </rPh>
    <rPh sb="3" eb="5">
      <t>コウチ</t>
    </rPh>
    <rPh sb="5" eb="7">
      <t>メンセキ</t>
    </rPh>
    <phoneticPr fontId="1"/>
  </si>
  <si>
    <t>販　　売　　農　　家　　耕　　地　　面　　積</t>
    <rPh sb="0" eb="1">
      <t>ハン</t>
    </rPh>
    <rPh sb="3" eb="4">
      <t>バイ</t>
    </rPh>
    <rPh sb="6" eb="7">
      <t>ノウ</t>
    </rPh>
    <rPh sb="9" eb="10">
      <t>イエ</t>
    </rPh>
    <rPh sb="12" eb="13">
      <t>コウ</t>
    </rPh>
    <rPh sb="15" eb="16">
      <t>チ</t>
    </rPh>
    <rPh sb="18" eb="19">
      <t>メン</t>
    </rPh>
    <rPh sb="21" eb="22">
      <t>セキ</t>
    </rPh>
    <phoneticPr fontId="1"/>
  </si>
  <si>
    <t>田(ａ)</t>
    <rPh sb="0" eb="1">
      <t>タ</t>
    </rPh>
    <phoneticPr fontId="1"/>
  </si>
  <si>
    <t>畑 (a)</t>
    <rPh sb="0" eb="1">
      <t>ハタケ</t>
    </rPh>
    <phoneticPr fontId="1"/>
  </si>
  <si>
    <t>園地 (a)</t>
    <rPh sb="0" eb="1">
      <t>ソノ</t>
    </rPh>
    <rPh sb="1" eb="2">
      <t>チ</t>
    </rPh>
    <phoneticPr fontId="1"/>
  </si>
  <si>
    <t>小　計
(a）</t>
    <rPh sb="0" eb="1">
      <t>ショウ</t>
    </rPh>
    <rPh sb="2" eb="3">
      <t>ケイ</t>
    </rPh>
    <phoneticPr fontId="1"/>
  </si>
  <si>
    <t>稲を作った田</t>
    <rPh sb="0" eb="1">
      <t>イネ</t>
    </rPh>
    <rPh sb="2" eb="3">
      <t>ツク</t>
    </rPh>
    <rPh sb="5" eb="6">
      <t>タ</t>
    </rPh>
    <phoneticPr fontId="1"/>
  </si>
  <si>
    <t>稲を作らなかった田</t>
    <rPh sb="0" eb="1">
      <t>イネ</t>
    </rPh>
    <rPh sb="2" eb="3">
      <t>ツク</t>
    </rPh>
    <rPh sb="8" eb="9">
      <t>タ</t>
    </rPh>
    <phoneticPr fontId="1"/>
  </si>
  <si>
    <t>平成12</t>
    <rPh sb="0" eb="2">
      <t>ヘイセイ</t>
    </rPh>
    <phoneticPr fontId="1"/>
  </si>
  <si>
    <t>・・・</t>
    <phoneticPr fontId="1"/>
  </si>
  <si>
    <t>・・・</t>
    <phoneticPr fontId="1"/>
  </si>
  <si>
    <t>※平成12年次に分類方法変更</t>
    <phoneticPr fontId="1"/>
  </si>
  <si>
    <t>樹園地
 (a)</t>
    <rPh sb="0" eb="1">
      <t>ジュ</t>
    </rPh>
    <rPh sb="1" eb="2">
      <t>ソノ</t>
    </rPh>
    <rPh sb="2" eb="3">
      <t>チ</t>
    </rPh>
    <phoneticPr fontId="1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</si>
  <si>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1"/>
  </si>
  <si>
    <t>何も作らなかった田</t>
    <rPh sb="0" eb="1">
      <t>ナニ</t>
    </rPh>
    <rPh sb="2" eb="3">
      <t>ツク</t>
    </rPh>
    <rPh sb="8" eb="9">
      <t>タ</t>
    </rPh>
    <phoneticPr fontId="1"/>
  </si>
  <si>
    <t>普通作物を作った畑</t>
    <rPh sb="0" eb="2">
      <t>フツウ</t>
    </rPh>
    <rPh sb="2" eb="4">
      <t>サクモツ</t>
    </rPh>
    <rPh sb="5" eb="6">
      <t>ツク</t>
    </rPh>
    <rPh sb="8" eb="9">
      <t>ハタケ</t>
    </rPh>
    <phoneticPr fontId="1"/>
  </si>
  <si>
    <t>普通作物以外を作った畑</t>
    <rPh sb="0" eb="2">
      <t>フツウ</t>
    </rPh>
    <rPh sb="2" eb="4">
      <t>サクモツ</t>
    </rPh>
    <rPh sb="4" eb="6">
      <t>イガイ</t>
    </rPh>
    <rPh sb="7" eb="8">
      <t>ツク</t>
    </rPh>
    <rPh sb="10" eb="11">
      <t>ハタケ</t>
    </rPh>
    <phoneticPr fontId="1"/>
  </si>
  <si>
    <t>何も作らなかった畑</t>
    <rPh sb="0" eb="1">
      <t>ナニ</t>
    </rPh>
    <rPh sb="2" eb="3">
      <t>ツク</t>
    </rPh>
    <rPh sb="8" eb="9">
      <t>ハタケ</t>
    </rPh>
    <phoneticPr fontId="1"/>
  </si>
  <si>
    <t>平成22</t>
    <phoneticPr fontId="1"/>
  </si>
  <si>
    <t>※平成22年次に分類方法変更</t>
    <rPh sb="8" eb="10">
      <t>ブンルイ</t>
    </rPh>
    <rPh sb="10" eb="12">
      <t>ホウホウ</t>
    </rPh>
    <rPh sb="12" eb="14">
      <t>ヘンコウ</t>
    </rPh>
    <phoneticPr fontId="1"/>
  </si>
  <si>
    <t>昭和45</t>
    <rPh sb="0" eb="2">
      <t>ショウワ</t>
    </rPh>
    <phoneticPr fontId="1"/>
  </si>
  <si>
    <t>(各年12月31日現在 　単位：㎡ )</t>
    <rPh sb="1" eb="2">
      <t>カク</t>
    </rPh>
    <rPh sb="2" eb="9">
      <t>ネンガッピ</t>
    </rPh>
    <rPh sb="9" eb="11">
      <t>ゲンザイ</t>
    </rPh>
    <rPh sb="13" eb="15">
      <t>タンイ</t>
    </rPh>
    <phoneticPr fontId="1"/>
  </si>
  <si>
    <t>住　宅</t>
    <rPh sb="0" eb="3">
      <t>ジュウタク</t>
    </rPh>
    <phoneticPr fontId="1"/>
  </si>
  <si>
    <t>工　場</t>
    <rPh sb="0" eb="3">
      <t>コウジョウ</t>
    </rPh>
    <phoneticPr fontId="1"/>
  </si>
  <si>
    <t>合　計</t>
    <rPh sb="0" eb="3">
      <t>ゴウケイ</t>
    </rPh>
    <phoneticPr fontId="1"/>
  </si>
  <si>
    <t>件数</t>
    <rPh sb="0" eb="2">
      <t>ケンスウ</t>
    </rPh>
    <phoneticPr fontId="1"/>
  </si>
  <si>
    <t>面積</t>
    <rPh sb="0" eb="2">
      <t>メンセキ</t>
    </rPh>
    <phoneticPr fontId="1"/>
  </si>
  <si>
    <t>(資料/農業委員会)</t>
    <rPh sb="1" eb="3">
      <t>シリョウ</t>
    </rPh>
    <rPh sb="4" eb="6">
      <t>ノウギョウ</t>
    </rPh>
    <rPh sb="6" eb="9">
      <t>イインカイ</t>
    </rPh>
    <phoneticPr fontId="1"/>
  </si>
  <si>
    <t>（作物統計調査より）</t>
    <rPh sb="1" eb="3">
      <t>サクモツ</t>
    </rPh>
    <rPh sb="3" eb="5">
      <t>トウケイ</t>
    </rPh>
    <rPh sb="5" eb="7">
      <t>チョウサ</t>
    </rPh>
    <phoneticPr fontId="1"/>
  </si>
  <si>
    <t>耕地面積</t>
    <rPh sb="0" eb="2">
      <t>コウチ</t>
    </rPh>
    <rPh sb="2" eb="4">
      <t>メンセキ</t>
    </rPh>
    <phoneticPr fontId="1"/>
  </si>
  <si>
    <t>水稲</t>
    <rPh sb="0" eb="2">
      <t>スイトウ</t>
    </rPh>
    <phoneticPr fontId="1"/>
  </si>
  <si>
    <t>耕地面積</t>
  </si>
  <si>
    <t>田耕地面積</t>
  </si>
  <si>
    <t>畑耕地面積</t>
  </si>
  <si>
    <t>作付面積</t>
  </si>
  <si>
    <t>10a当たり
収穫量</t>
    <rPh sb="7" eb="9">
      <t>シュウカク</t>
    </rPh>
    <rPh sb="9" eb="10">
      <t>リョウ</t>
    </rPh>
    <phoneticPr fontId="1"/>
  </si>
  <si>
    <t>収穫量</t>
  </si>
  <si>
    <t>（ha)</t>
    <phoneticPr fontId="1"/>
  </si>
  <si>
    <t>（kg)</t>
    <phoneticPr fontId="1"/>
  </si>
  <si>
    <t>(t)</t>
    <phoneticPr fontId="1"/>
  </si>
  <si>
    <t>※農業委員会で申請許可・届出受理したものを対象。</t>
    <rPh sb="0" eb="2">
      <t>ノウギョウ</t>
    </rPh>
    <rPh sb="2" eb="5">
      <t>イインカイ</t>
    </rPh>
    <rPh sb="6" eb="8">
      <t>シンセイ</t>
    </rPh>
    <rPh sb="8" eb="10">
      <t>キョカ</t>
    </rPh>
    <rPh sb="11" eb="13">
      <t>トドケデ</t>
    </rPh>
    <rPh sb="13" eb="15">
      <t>ジュリ</t>
    </rPh>
    <rPh sb="20" eb="22">
      <t>タイショウ</t>
    </rPh>
    <phoneticPr fontId="1"/>
  </si>
  <si>
    <t>うち田本地面積</t>
    <phoneticPr fontId="1"/>
  </si>
  <si>
    <t>（ha)</t>
    <phoneticPr fontId="1"/>
  </si>
  <si>
    <t>令和元</t>
    <rPh sb="0" eb="3">
      <t>レイワガン</t>
    </rPh>
    <phoneticPr fontId="1"/>
  </si>
  <si>
    <t>令和元</t>
    <rPh sb="0" eb="2">
      <t>レイワ</t>
    </rPh>
    <rPh sb="2" eb="3">
      <t>ガン</t>
    </rPh>
    <phoneticPr fontId="1"/>
  </si>
  <si>
    <t>令和 2</t>
    <rPh sb="0" eb="2">
      <t>レイワ</t>
    </rPh>
    <phoneticPr fontId="1"/>
  </si>
  <si>
    <t>－</t>
  </si>
  <si>
    <t>総農家耕地面積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(ｈａ)</t>
    <phoneticPr fontId="1"/>
  </si>
  <si>
    <t>農業経営体耕地面積</t>
    <rPh sb="0" eb="1">
      <t>ノウ</t>
    </rPh>
    <rPh sb="1" eb="2">
      <t>ギョウ</t>
    </rPh>
    <rPh sb="2" eb="3">
      <t>ヘ</t>
    </rPh>
    <rPh sb="3" eb="4">
      <t>エイ</t>
    </rPh>
    <rPh sb="4" eb="5">
      <t>タイ</t>
    </rPh>
    <rPh sb="5" eb="6">
      <t>コウ</t>
    </rPh>
    <rPh sb="6" eb="7">
      <t>チ</t>
    </rPh>
    <rPh sb="7" eb="8">
      <t>メン</t>
    </rPh>
    <rPh sb="8" eb="9">
      <t>セキ</t>
    </rPh>
    <phoneticPr fontId="1"/>
  </si>
  <si>
    <t>畑 (a)</t>
  </si>
  <si>
    <t>樹園地
 (a)</t>
    <phoneticPr fontId="1"/>
  </si>
  <si>
    <t>令和2</t>
    <rPh sb="0" eb="1">
      <t>レイ</t>
    </rPh>
    <rPh sb="1" eb="2">
      <t>ワ</t>
    </rPh>
    <phoneticPr fontId="1"/>
  </si>
  <si>
    <t>※令和2年次に調査項目変更</t>
    <rPh sb="1" eb="2">
      <t>レイ</t>
    </rPh>
    <rPh sb="2" eb="3">
      <t>ワ</t>
    </rPh>
    <rPh sb="7" eb="9">
      <t>チョウサ</t>
    </rPh>
    <rPh sb="9" eb="11">
      <t>コウモク</t>
    </rPh>
    <phoneticPr fontId="1"/>
  </si>
  <si>
    <t>総農家耕地面積
(ａ)</t>
    <rPh sb="0" eb="1">
      <t>ソウ</t>
    </rPh>
    <rPh sb="1" eb="3">
      <t>ノウカ</t>
    </rPh>
    <rPh sb="3" eb="5">
      <t>コウチ</t>
    </rPh>
    <rPh sb="5" eb="7">
      <t>メンセキ</t>
    </rPh>
    <phoneticPr fontId="1"/>
  </si>
  <si>
    <t>３．農地転用状況</t>
    <rPh sb="2" eb="4">
      <t>ノウチ</t>
    </rPh>
    <rPh sb="4" eb="6">
      <t>テンヨウ</t>
    </rPh>
    <rPh sb="6" eb="8">
      <t>ジョウキョウ</t>
    </rPh>
    <phoneticPr fontId="1"/>
  </si>
  <si>
    <t>４．耕地面積と水稲作付面積、収穫量</t>
    <rPh sb="2" eb="4">
      <t>コウチ</t>
    </rPh>
    <rPh sb="4" eb="6">
      <t>メンセキ</t>
    </rPh>
    <rPh sb="7" eb="9">
      <t>スイトウ</t>
    </rPh>
    <rPh sb="9" eb="11">
      <t>サクツケ</t>
    </rPh>
    <rPh sb="11" eb="13">
      <t>メンセキ</t>
    </rPh>
    <rPh sb="14" eb="16">
      <t>シュウカク</t>
    </rPh>
    <rPh sb="16" eb="17">
      <t>リョウ</t>
    </rPh>
    <phoneticPr fontId="1"/>
  </si>
  <si>
    <t>※令和2年以降の農家人口は「農業経営体（個人経営体）」、経営耕地規模は「農業経営体」のみの数値(単位：経営体)</t>
    <rPh sb="1" eb="2">
      <t>レイ</t>
    </rPh>
    <rPh sb="2" eb="3">
      <t>ワ</t>
    </rPh>
    <rPh sb="4" eb="5">
      <t>ネン</t>
    </rPh>
    <rPh sb="5" eb="7">
      <t>イコウ</t>
    </rPh>
    <rPh sb="8" eb="10">
      <t>ノウカ</t>
    </rPh>
    <rPh sb="10" eb="12">
      <t>ジンコウ</t>
    </rPh>
    <rPh sb="14" eb="16">
      <t>ノウギョウ</t>
    </rPh>
    <rPh sb="16" eb="18">
      <t>ケイエイ</t>
    </rPh>
    <rPh sb="18" eb="19">
      <t>タイ</t>
    </rPh>
    <rPh sb="20" eb="22">
      <t>コジン</t>
    </rPh>
    <rPh sb="22" eb="24">
      <t>ケイエイ</t>
    </rPh>
    <rPh sb="24" eb="25">
      <t>タイ</t>
    </rPh>
    <rPh sb="28" eb="30">
      <t>ケイエイ</t>
    </rPh>
    <rPh sb="30" eb="32">
      <t>コウチ</t>
    </rPh>
    <rPh sb="32" eb="34">
      <t>キボ</t>
    </rPh>
    <rPh sb="36" eb="38">
      <t>ノウギョウ</t>
    </rPh>
    <rPh sb="38" eb="40">
      <t>ケイエイ</t>
    </rPh>
    <rPh sb="40" eb="41">
      <t>タイ</t>
    </rPh>
    <rPh sb="45" eb="47">
      <t>スウチ</t>
    </rPh>
    <rPh sb="48" eb="50">
      <t>タンイ</t>
    </rPh>
    <rPh sb="51" eb="53">
      <t>ケイエイ</t>
    </rPh>
    <rPh sb="53" eb="54">
      <t>カラダ</t>
    </rPh>
    <phoneticPr fontId="1"/>
  </si>
  <si>
    <t>平成26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</si>
</sst>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_);[Red]\(#,##0\)"/>
    <numFmt numFmtId="178" formatCode="#,##0_ "/>
  </numFmts>
  <fonts count="10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56">
    <xf numFmtId="0" fontId="0" fillId="0" borderId="0" xfId="0"/>
    <xf numFmtId="176" fontId="2" fillId="0" borderId="8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2" fillId="0" borderId="9" xfId="0" applyFont="1" applyFill="1" applyBorder="1"/>
    <xf numFmtId="0" fontId="2" fillId="0" borderId="8" xfId="0" applyFont="1" applyFill="1" applyBorder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indent="1"/>
    </xf>
    <xf numFmtId="0" fontId="2" fillId="0" borderId="9" xfId="0" applyFont="1" applyFill="1" applyBorder="1" applyAlignment="1">
      <alignment horizontal="right" vertical="center" indent="1"/>
    </xf>
    <xf numFmtId="178" fontId="2" fillId="0" borderId="8" xfId="1" applyNumberFormat="1" applyFont="1" applyFill="1" applyBorder="1" applyAlignment="1">
      <alignment horizontal="right" vertical="center"/>
    </xf>
    <xf numFmtId="178" fontId="0" fillId="0" borderId="8" xfId="1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0" xfId="0" quotePrefix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178" fontId="5" fillId="0" borderId="7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176" fontId="2" fillId="0" borderId="10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2">
    <cellStyle name="標準" xfId="0" builtinId="0"/>
    <cellStyle name="標準_茨城県（耕地面積、水陸稲、麦類）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zoomScaleNormal="100" workbookViewId="0"/>
  </sheetViews>
  <sheetFormatPr defaultColWidth="9.09765625" defaultRowHeight="12" x14ac:dyDescent="0.2"/>
  <cols>
    <col min="1" max="1" width="7.296875" style="40" customWidth="1"/>
    <col min="2" max="2" width="7.69921875" style="40" customWidth="1"/>
    <col min="3" max="3" width="7.296875" style="25" bestFit="1" customWidth="1"/>
    <col min="4" max="4" width="8.8984375" style="25" customWidth="1"/>
    <col min="5" max="5" width="8.8984375" style="40" customWidth="1"/>
    <col min="6" max="8" width="8.8984375" style="25" customWidth="1"/>
    <col min="9" max="9" width="7.69921875" style="25" customWidth="1"/>
    <col min="10" max="14" width="6.296875" style="25" customWidth="1"/>
    <col min="15" max="16" width="7.296875" style="25" customWidth="1"/>
    <col min="17" max="17" width="11.69921875" style="25" customWidth="1"/>
    <col min="18" max="18" width="9.09765625" style="25"/>
    <col min="19" max="20" width="10.296875" style="25" bestFit="1" customWidth="1"/>
    <col min="21" max="16384" width="9.09765625" style="25"/>
  </cols>
  <sheetData>
    <row r="1" spans="1:19" ht="19.899999999999999" customHeight="1" x14ac:dyDescent="0.2">
      <c r="A1" s="9" t="s">
        <v>20</v>
      </c>
      <c r="B1" s="11"/>
      <c r="C1" s="10"/>
      <c r="D1" s="10"/>
      <c r="E1" s="11"/>
      <c r="F1" s="12"/>
      <c r="G1" s="46"/>
      <c r="H1" s="12"/>
      <c r="I1" s="12"/>
      <c r="J1" s="12"/>
      <c r="K1" s="12"/>
      <c r="L1" s="12"/>
      <c r="M1" s="12"/>
      <c r="N1" s="12"/>
      <c r="O1" s="12"/>
      <c r="P1" s="12"/>
    </row>
    <row r="2" spans="1:19" ht="15" customHeight="1" x14ac:dyDescent="0.2">
      <c r="A2" s="39"/>
      <c r="B2" s="39"/>
      <c r="E2" s="39"/>
      <c r="F2" s="39"/>
      <c r="I2" s="12"/>
      <c r="J2" s="12"/>
      <c r="K2" s="12"/>
      <c r="L2" s="12"/>
      <c r="M2" s="12"/>
      <c r="N2" s="77" t="s">
        <v>5</v>
      </c>
      <c r="O2" s="12"/>
      <c r="P2" s="12"/>
      <c r="R2" s="26"/>
    </row>
    <row r="3" spans="1:19" ht="19.899999999999999" customHeight="1" x14ac:dyDescent="0.2">
      <c r="A3" s="92" t="s">
        <v>2</v>
      </c>
      <c r="B3" s="94"/>
      <c r="C3" s="96" t="s">
        <v>7</v>
      </c>
      <c r="D3" s="98" t="s">
        <v>17</v>
      </c>
      <c r="E3" s="99"/>
      <c r="F3" s="99"/>
      <c r="G3" s="99"/>
      <c r="H3" s="100"/>
      <c r="I3" s="91" t="s">
        <v>14</v>
      </c>
      <c r="J3" s="91"/>
      <c r="K3" s="91"/>
      <c r="L3" s="91"/>
      <c r="M3" s="91"/>
      <c r="N3" s="91"/>
      <c r="O3" s="12"/>
      <c r="P3" s="12"/>
      <c r="R3" s="26"/>
    </row>
    <row r="4" spans="1:19" s="50" customFormat="1" ht="42.75" customHeight="1" x14ac:dyDescent="0.2">
      <c r="A4" s="93"/>
      <c r="B4" s="95"/>
      <c r="C4" s="97"/>
      <c r="D4" s="47" t="s">
        <v>18</v>
      </c>
      <c r="E4" s="47" t="s">
        <v>16</v>
      </c>
      <c r="F4" s="47" t="s">
        <v>3</v>
      </c>
      <c r="G4" s="47" t="s">
        <v>6</v>
      </c>
      <c r="H4" s="47" t="s">
        <v>15</v>
      </c>
      <c r="I4" s="48" t="s">
        <v>13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8</v>
      </c>
    </row>
    <row r="5" spans="1:19" ht="19.899999999999999" customHeight="1" x14ac:dyDescent="0.2">
      <c r="A5" s="33" t="s">
        <v>55</v>
      </c>
      <c r="B5" s="42"/>
      <c r="C5" s="52">
        <v>1803</v>
      </c>
      <c r="D5" s="52"/>
      <c r="E5" s="52">
        <v>473</v>
      </c>
      <c r="F5" s="52">
        <v>517</v>
      </c>
      <c r="G5" s="52">
        <v>813</v>
      </c>
      <c r="H5" s="52">
        <v>10546</v>
      </c>
      <c r="I5" s="29">
        <v>615</v>
      </c>
      <c r="J5" s="29">
        <v>551</v>
      </c>
      <c r="K5" s="29">
        <v>464</v>
      </c>
      <c r="L5" s="29">
        <v>141</v>
      </c>
      <c r="M5" s="29">
        <v>30</v>
      </c>
      <c r="N5" s="29">
        <v>2</v>
      </c>
      <c r="O5" s="12"/>
      <c r="P5" s="12"/>
      <c r="R5" s="26"/>
    </row>
    <row r="6" spans="1:19" ht="19.899999999999999" customHeight="1" x14ac:dyDescent="0.2">
      <c r="A6" s="33">
        <v>50</v>
      </c>
      <c r="B6" s="51"/>
      <c r="C6" s="52">
        <v>1548</v>
      </c>
      <c r="D6" s="52"/>
      <c r="E6" s="52">
        <v>308</v>
      </c>
      <c r="F6" s="52">
        <v>394</v>
      </c>
      <c r="G6" s="52">
        <v>846</v>
      </c>
      <c r="H6" s="52">
        <v>8573</v>
      </c>
      <c r="I6" s="29">
        <v>567</v>
      </c>
      <c r="J6" s="29">
        <v>500</v>
      </c>
      <c r="K6" s="29">
        <v>339</v>
      </c>
      <c r="L6" s="29">
        <v>108</v>
      </c>
      <c r="M6" s="29">
        <v>27</v>
      </c>
      <c r="N6" s="29">
        <v>7</v>
      </c>
      <c r="O6" s="12"/>
      <c r="P6" s="12"/>
      <c r="R6" s="26"/>
    </row>
    <row r="7" spans="1:19" ht="19.899999999999999" customHeight="1" x14ac:dyDescent="0.2">
      <c r="A7" s="33">
        <v>55</v>
      </c>
      <c r="B7" s="51"/>
      <c r="C7" s="52">
        <v>1472</v>
      </c>
      <c r="D7" s="52"/>
      <c r="E7" s="52">
        <v>294</v>
      </c>
      <c r="F7" s="52">
        <v>366</v>
      </c>
      <c r="G7" s="52">
        <v>812</v>
      </c>
      <c r="H7" s="52">
        <v>8011</v>
      </c>
      <c r="I7" s="29">
        <v>594</v>
      </c>
      <c r="J7" s="29">
        <v>492</v>
      </c>
      <c r="K7" s="29">
        <v>269</v>
      </c>
      <c r="L7" s="29">
        <v>90</v>
      </c>
      <c r="M7" s="29">
        <v>18</v>
      </c>
      <c r="N7" s="29">
        <v>9</v>
      </c>
      <c r="O7" s="12"/>
      <c r="P7" s="12"/>
      <c r="R7" s="26"/>
    </row>
    <row r="8" spans="1:19" ht="19.899999999999999" customHeight="1" x14ac:dyDescent="0.2">
      <c r="A8" s="33">
        <v>60</v>
      </c>
      <c r="B8" s="51"/>
      <c r="C8" s="52">
        <v>1412</v>
      </c>
      <c r="D8" s="52"/>
      <c r="E8" s="52">
        <v>277</v>
      </c>
      <c r="F8" s="52">
        <v>320</v>
      </c>
      <c r="G8" s="52">
        <v>815</v>
      </c>
      <c r="H8" s="52">
        <v>7496</v>
      </c>
      <c r="I8" s="29">
        <v>644</v>
      </c>
      <c r="J8" s="29">
        <v>427</v>
      </c>
      <c r="K8" s="29">
        <v>225</v>
      </c>
      <c r="L8" s="29">
        <v>78</v>
      </c>
      <c r="M8" s="29">
        <v>27</v>
      </c>
      <c r="N8" s="29">
        <v>11</v>
      </c>
      <c r="O8" s="12"/>
      <c r="P8" s="12"/>
      <c r="R8" s="26"/>
    </row>
    <row r="9" spans="1:19" ht="19.899999999999999" customHeight="1" x14ac:dyDescent="0.2">
      <c r="A9" s="33" t="s">
        <v>1</v>
      </c>
      <c r="B9" s="51"/>
      <c r="C9" s="35">
        <v>1254</v>
      </c>
      <c r="D9" s="35"/>
      <c r="E9" s="35">
        <v>237</v>
      </c>
      <c r="F9" s="35">
        <v>226</v>
      </c>
      <c r="G9" s="35">
        <v>791</v>
      </c>
      <c r="H9" s="35">
        <v>6698</v>
      </c>
      <c r="I9" s="29">
        <v>532</v>
      </c>
      <c r="J9" s="29">
        <v>423</v>
      </c>
      <c r="K9" s="29">
        <v>193</v>
      </c>
      <c r="L9" s="29">
        <v>66</v>
      </c>
      <c r="M9" s="29">
        <v>33</v>
      </c>
      <c r="N9" s="29">
        <v>7</v>
      </c>
      <c r="O9" s="12"/>
      <c r="P9" s="12"/>
      <c r="R9" s="26"/>
    </row>
    <row r="10" spans="1:19" ht="19.899999999999999" customHeight="1" x14ac:dyDescent="0.2">
      <c r="A10" s="33">
        <v>7</v>
      </c>
      <c r="B10" s="51"/>
      <c r="C10" s="35">
        <v>1199</v>
      </c>
      <c r="D10" s="35"/>
      <c r="E10" s="35">
        <v>202</v>
      </c>
      <c r="F10" s="35">
        <v>228</v>
      </c>
      <c r="G10" s="35">
        <v>769</v>
      </c>
      <c r="H10" s="35">
        <v>6210</v>
      </c>
      <c r="I10" s="5">
        <v>561</v>
      </c>
      <c r="J10" s="5">
        <v>349</v>
      </c>
      <c r="K10" s="5">
        <v>177</v>
      </c>
      <c r="L10" s="5">
        <v>68</v>
      </c>
      <c r="M10" s="5">
        <v>32</v>
      </c>
      <c r="N10" s="5">
        <v>12</v>
      </c>
      <c r="O10" s="12"/>
      <c r="P10" s="52"/>
      <c r="R10" s="26"/>
    </row>
    <row r="11" spans="1:19" ht="20.25" customHeight="1" x14ac:dyDescent="0.2">
      <c r="A11" s="33" t="s">
        <v>4</v>
      </c>
      <c r="B11" s="51" t="s">
        <v>0</v>
      </c>
      <c r="C11" s="53">
        <v>1096</v>
      </c>
      <c r="D11" s="5">
        <v>792</v>
      </c>
      <c r="E11" s="5">
        <v>167</v>
      </c>
      <c r="F11" s="5">
        <v>170</v>
      </c>
      <c r="G11" s="5">
        <v>455</v>
      </c>
      <c r="H11" s="5">
        <v>5516</v>
      </c>
      <c r="I11" s="5">
        <v>216</v>
      </c>
      <c r="J11" s="5">
        <v>332</v>
      </c>
      <c r="K11" s="5">
        <v>144</v>
      </c>
      <c r="L11" s="5">
        <v>61</v>
      </c>
      <c r="M11" s="5">
        <v>27</v>
      </c>
      <c r="N11" s="5">
        <v>12</v>
      </c>
      <c r="O11" s="12"/>
      <c r="P11" s="52"/>
      <c r="R11" s="26"/>
    </row>
    <row r="12" spans="1:19" s="12" customFormat="1" ht="16.899999999999999" customHeight="1" x14ac:dyDescent="0.2">
      <c r="A12" s="33">
        <v>17</v>
      </c>
      <c r="B12" s="51"/>
      <c r="C12" s="54">
        <v>1024</v>
      </c>
      <c r="D12" s="35">
        <v>634</v>
      </c>
      <c r="E12" s="35">
        <v>183</v>
      </c>
      <c r="F12" s="35">
        <v>119</v>
      </c>
      <c r="G12" s="5">
        <v>332</v>
      </c>
      <c r="H12" s="5">
        <v>3061</v>
      </c>
      <c r="I12" s="5">
        <v>162</v>
      </c>
      <c r="J12" s="5">
        <v>271</v>
      </c>
      <c r="K12" s="5">
        <v>100</v>
      </c>
      <c r="L12" s="5">
        <v>57</v>
      </c>
      <c r="M12" s="5">
        <v>29</v>
      </c>
      <c r="N12" s="5">
        <v>15</v>
      </c>
      <c r="O12" s="30"/>
      <c r="P12" s="52"/>
      <c r="Q12" s="30"/>
      <c r="R12" s="27"/>
      <c r="S12" s="30"/>
    </row>
    <row r="13" spans="1:19" ht="23.25" customHeight="1" x14ac:dyDescent="0.2">
      <c r="A13" s="33">
        <v>22</v>
      </c>
      <c r="B13" s="51"/>
      <c r="C13" s="35">
        <v>966</v>
      </c>
      <c r="D13" s="35">
        <v>592</v>
      </c>
      <c r="E13" s="35">
        <v>139</v>
      </c>
      <c r="F13" s="35">
        <v>149</v>
      </c>
      <c r="G13" s="35">
        <v>304</v>
      </c>
      <c r="H13" s="35">
        <v>2682</v>
      </c>
      <c r="I13" s="30">
        <v>144</v>
      </c>
      <c r="J13" s="30">
        <v>240</v>
      </c>
      <c r="K13" s="30">
        <v>100</v>
      </c>
      <c r="L13" s="30">
        <v>57</v>
      </c>
      <c r="M13" s="30">
        <v>33</v>
      </c>
      <c r="N13" s="30">
        <v>18</v>
      </c>
      <c r="O13" s="12"/>
      <c r="P13" s="12"/>
      <c r="R13" s="26"/>
    </row>
    <row r="14" spans="1:19" ht="23.25" customHeight="1" x14ac:dyDescent="0.2">
      <c r="A14" s="33">
        <v>27</v>
      </c>
      <c r="B14" s="51"/>
      <c r="C14" s="35">
        <v>900</v>
      </c>
      <c r="D14" s="35">
        <v>529</v>
      </c>
      <c r="E14" s="35">
        <v>174</v>
      </c>
      <c r="F14" s="35">
        <v>81</v>
      </c>
      <c r="G14" s="35">
        <v>274</v>
      </c>
      <c r="H14" s="35">
        <v>2161</v>
      </c>
      <c r="I14" s="30">
        <v>143</v>
      </c>
      <c r="J14" s="30">
        <v>195</v>
      </c>
      <c r="K14" s="30">
        <v>93</v>
      </c>
      <c r="L14" s="30">
        <v>43</v>
      </c>
      <c r="M14" s="30">
        <v>34</v>
      </c>
      <c r="N14" s="30">
        <v>21</v>
      </c>
      <c r="O14" s="12"/>
      <c r="P14" s="12"/>
      <c r="R14" s="26"/>
    </row>
    <row r="15" spans="1:19" ht="20.25" customHeight="1" x14ac:dyDescent="0.2">
      <c r="A15" s="80" t="s">
        <v>80</v>
      </c>
      <c r="B15" s="55" t="s">
        <v>0</v>
      </c>
      <c r="C15" s="89">
        <v>815</v>
      </c>
      <c r="D15" s="1">
        <v>458</v>
      </c>
      <c r="E15" s="90" t="s">
        <v>81</v>
      </c>
      <c r="F15" s="90" t="s">
        <v>81</v>
      </c>
      <c r="G15" s="90" t="s">
        <v>81</v>
      </c>
      <c r="H15" s="1">
        <v>1766</v>
      </c>
      <c r="I15" s="79">
        <v>135</v>
      </c>
      <c r="J15" s="79">
        <v>167</v>
      </c>
      <c r="K15" s="79">
        <v>83</v>
      </c>
      <c r="L15" s="79">
        <v>39</v>
      </c>
      <c r="M15" s="79">
        <v>30</v>
      </c>
      <c r="N15" s="79">
        <v>29</v>
      </c>
      <c r="O15" s="12"/>
      <c r="P15" s="52"/>
      <c r="R15" s="26"/>
    </row>
    <row r="16" spans="1:19" ht="14.25" customHeight="1" x14ac:dyDescent="0.2">
      <c r="A16" s="34" t="s">
        <v>19</v>
      </c>
      <c r="B16" s="34"/>
      <c r="C16" s="29"/>
      <c r="D16" s="29"/>
      <c r="E16" s="29"/>
      <c r="F16" s="29"/>
      <c r="G16" s="29"/>
      <c r="H16" s="29"/>
      <c r="I16" s="30"/>
      <c r="J16" s="30"/>
      <c r="K16" s="30"/>
      <c r="L16" s="30"/>
      <c r="M16" s="30"/>
      <c r="N16" s="30"/>
      <c r="O16" s="12"/>
      <c r="P16" s="12"/>
      <c r="R16" s="26"/>
    </row>
    <row r="17" spans="1:19" ht="14.25" customHeight="1" x14ac:dyDescent="0.2">
      <c r="A17" s="36" t="s">
        <v>21</v>
      </c>
      <c r="B17" s="36"/>
      <c r="C17" s="31"/>
      <c r="D17" s="31"/>
      <c r="E17" s="36"/>
      <c r="F17" s="34"/>
      <c r="G17" s="34"/>
      <c r="H17" s="30"/>
      <c r="I17" s="30"/>
      <c r="J17" s="30"/>
      <c r="K17" s="30"/>
      <c r="L17" s="30"/>
      <c r="M17" s="30"/>
      <c r="N17" s="30"/>
      <c r="O17" s="30"/>
      <c r="P17" s="30"/>
      <c r="Q17" s="31"/>
      <c r="R17" s="31"/>
      <c r="S17" s="31"/>
    </row>
    <row r="18" spans="1:19" ht="14.25" customHeight="1" x14ac:dyDescent="0.2">
      <c r="A18" s="40" t="s">
        <v>91</v>
      </c>
    </row>
    <row r="20" spans="1:19" ht="19.899999999999999" customHeight="1" x14ac:dyDescent="0.2">
      <c r="A20" s="9" t="s">
        <v>22</v>
      </c>
      <c r="B20" s="10"/>
      <c r="C20" s="11"/>
      <c r="D20" s="12"/>
      <c r="E20" s="12"/>
      <c r="F20" s="12"/>
      <c r="G20" s="12"/>
      <c r="H20" s="12"/>
      <c r="I20" s="46"/>
      <c r="J20" s="12"/>
      <c r="K20" s="12"/>
      <c r="L20" s="12"/>
      <c r="M20" s="12"/>
      <c r="N20" s="12"/>
      <c r="O20" s="12"/>
    </row>
    <row r="21" spans="1:19" ht="15" customHeight="1" x14ac:dyDescent="0.2">
      <c r="A21" s="39"/>
      <c r="B21" s="25"/>
      <c r="C21" s="39"/>
      <c r="D21" s="12"/>
      <c r="E21" s="12"/>
      <c r="F21" s="12"/>
      <c r="G21" s="12"/>
      <c r="H21" s="46"/>
      <c r="J21" s="12"/>
      <c r="K21" s="12"/>
      <c r="L21" s="12"/>
      <c r="M21" s="77" t="s">
        <v>23</v>
      </c>
      <c r="N21" s="12"/>
      <c r="O21" s="12"/>
      <c r="Q21" s="26"/>
    </row>
    <row r="22" spans="1:19" s="58" customFormat="1" ht="17.25" customHeight="1" x14ac:dyDescent="0.2">
      <c r="A22" s="101" t="s">
        <v>24</v>
      </c>
      <c r="B22" s="103" t="s">
        <v>25</v>
      </c>
      <c r="C22" s="104"/>
      <c r="D22" s="104"/>
      <c r="E22" s="105"/>
      <c r="F22" s="103" t="s">
        <v>26</v>
      </c>
      <c r="G22" s="106"/>
      <c r="H22" s="107"/>
      <c r="I22" s="104" t="s">
        <v>27</v>
      </c>
      <c r="J22" s="104"/>
      <c r="K22" s="104"/>
      <c r="L22" s="104"/>
      <c r="M22" s="56"/>
      <c r="N22" s="57"/>
      <c r="O22" s="57"/>
      <c r="Q22" s="59"/>
    </row>
    <row r="23" spans="1:19" s="64" customFormat="1" ht="17.25" customHeight="1" x14ac:dyDescent="0.2">
      <c r="A23" s="102"/>
      <c r="B23" s="60" t="s">
        <v>28</v>
      </c>
      <c r="C23" s="60" t="s">
        <v>29</v>
      </c>
      <c r="D23" s="60" t="s">
        <v>30</v>
      </c>
      <c r="E23" s="61" t="s">
        <v>31</v>
      </c>
      <c r="F23" s="60" t="s">
        <v>28</v>
      </c>
      <c r="G23" s="60" t="s">
        <v>32</v>
      </c>
      <c r="H23" s="61" t="s">
        <v>31</v>
      </c>
      <c r="I23" s="60" t="s">
        <v>28</v>
      </c>
      <c r="J23" s="60" t="s">
        <v>33</v>
      </c>
      <c r="K23" s="60" t="s">
        <v>34</v>
      </c>
      <c r="L23" s="62" t="s">
        <v>31</v>
      </c>
      <c r="M23" s="63"/>
    </row>
    <row r="24" spans="1:19" ht="19.899999999999999" customHeight="1" x14ac:dyDescent="0.2">
      <c r="A24" s="65" t="s">
        <v>55</v>
      </c>
      <c r="B24" s="5">
        <f t="shared" ref="B24:B29" si="0">SUM(C24:E24)</f>
        <v>592</v>
      </c>
      <c r="C24" s="5">
        <v>486</v>
      </c>
      <c r="D24" s="35">
        <v>83</v>
      </c>
      <c r="E24" s="5">
        <v>23</v>
      </c>
      <c r="F24" s="5">
        <f t="shared" ref="F24:F29" si="1">SUM(G24:H24)</f>
        <v>741</v>
      </c>
      <c r="G24" s="5">
        <v>730</v>
      </c>
      <c r="H24" s="5">
        <v>11</v>
      </c>
      <c r="I24" s="5">
        <f t="shared" ref="I24:I29" si="2">SUM(J24:L24)</f>
        <v>36</v>
      </c>
      <c r="J24" s="5">
        <v>27</v>
      </c>
      <c r="K24" s="5">
        <v>6</v>
      </c>
      <c r="L24" s="5">
        <v>3</v>
      </c>
      <c r="M24" s="30"/>
      <c r="N24" s="12"/>
      <c r="O24" s="12"/>
      <c r="Q24" s="26"/>
    </row>
    <row r="25" spans="1:19" ht="19.899999999999999" customHeight="1" x14ac:dyDescent="0.2">
      <c r="A25" s="28">
        <v>50</v>
      </c>
      <c r="B25" s="5">
        <f t="shared" si="0"/>
        <v>496</v>
      </c>
      <c r="C25" s="5">
        <v>398</v>
      </c>
      <c r="D25" s="35">
        <v>41</v>
      </c>
      <c r="E25" s="5">
        <v>57</v>
      </c>
      <c r="F25" s="5">
        <f t="shared" si="1"/>
        <v>654</v>
      </c>
      <c r="G25" s="5">
        <v>575</v>
      </c>
      <c r="H25" s="5">
        <v>79</v>
      </c>
      <c r="I25" s="5">
        <f t="shared" si="2"/>
        <v>41</v>
      </c>
      <c r="J25" s="5">
        <v>26</v>
      </c>
      <c r="K25" s="5">
        <v>9</v>
      </c>
      <c r="L25" s="5">
        <v>6</v>
      </c>
      <c r="M25" s="30"/>
      <c r="N25" s="12"/>
      <c r="O25" s="12"/>
      <c r="Q25" s="26"/>
    </row>
    <row r="26" spans="1:19" ht="19.899999999999999" customHeight="1" x14ac:dyDescent="0.2">
      <c r="A26" s="28">
        <v>55</v>
      </c>
      <c r="B26" s="5">
        <f t="shared" si="0"/>
        <v>439</v>
      </c>
      <c r="C26" s="5">
        <v>336</v>
      </c>
      <c r="D26" s="35">
        <v>31</v>
      </c>
      <c r="E26" s="5">
        <v>72</v>
      </c>
      <c r="F26" s="5">
        <f t="shared" si="1"/>
        <v>570</v>
      </c>
      <c r="G26" s="5">
        <v>484</v>
      </c>
      <c r="H26" s="5">
        <v>86</v>
      </c>
      <c r="I26" s="5">
        <f t="shared" si="2"/>
        <v>37</v>
      </c>
      <c r="J26" s="5">
        <v>21</v>
      </c>
      <c r="K26" s="5">
        <v>10</v>
      </c>
      <c r="L26" s="5">
        <v>6</v>
      </c>
      <c r="M26" s="30"/>
      <c r="N26" s="12"/>
      <c r="O26" s="12"/>
      <c r="Q26" s="26"/>
    </row>
    <row r="27" spans="1:19" ht="19.899999999999999" customHeight="1" x14ac:dyDescent="0.2">
      <c r="A27" s="28">
        <v>60</v>
      </c>
      <c r="B27" s="5">
        <f t="shared" si="0"/>
        <v>412</v>
      </c>
      <c r="C27" s="5">
        <v>294</v>
      </c>
      <c r="D27" s="35">
        <v>23</v>
      </c>
      <c r="E27" s="5">
        <v>95</v>
      </c>
      <c r="F27" s="5">
        <f t="shared" si="1"/>
        <v>528</v>
      </c>
      <c r="G27" s="5">
        <v>445</v>
      </c>
      <c r="H27" s="5">
        <v>83</v>
      </c>
      <c r="I27" s="5">
        <f t="shared" si="2"/>
        <v>32</v>
      </c>
      <c r="J27" s="5">
        <v>17</v>
      </c>
      <c r="K27" s="5">
        <v>9</v>
      </c>
      <c r="L27" s="5">
        <v>6</v>
      </c>
      <c r="M27" s="30"/>
      <c r="N27" s="12"/>
      <c r="O27" s="12"/>
      <c r="Q27" s="26"/>
    </row>
    <row r="28" spans="1:19" ht="19.899999999999999" customHeight="1" x14ac:dyDescent="0.2">
      <c r="A28" s="28" t="s">
        <v>1</v>
      </c>
      <c r="B28" s="5">
        <f t="shared" si="0"/>
        <v>403</v>
      </c>
      <c r="C28" s="5">
        <v>288</v>
      </c>
      <c r="D28" s="35">
        <v>8</v>
      </c>
      <c r="E28" s="5">
        <v>107</v>
      </c>
      <c r="F28" s="5">
        <f t="shared" si="1"/>
        <v>458</v>
      </c>
      <c r="G28" s="5">
        <v>421</v>
      </c>
      <c r="H28" s="5">
        <v>37</v>
      </c>
      <c r="I28" s="5">
        <f t="shared" si="2"/>
        <v>28</v>
      </c>
      <c r="J28" s="5">
        <v>16</v>
      </c>
      <c r="K28" s="5">
        <v>10</v>
      </c>
      <c r="L28" s="5">
        <v>2</v>
      </c>
      <c r="M28" s="30"/>
      <c r="N28" s="12"/>
      <c r="O28" s="12"/>
      <c r="Q28" s="26"/>
    </row>
    <row r="29" spans="1:19" ht="19.899999999999999" customHeight="1" x14ac:dyDescent="0.2">
      <c r="A29" s="32">
        <v>7</v>
      </c>
      <c r="B29" s="14">
        <f t="shared" si="0"/>
        <v>366</v>
      </c>
      <c r="C29" s="14">
        <v>286</v>
      </c>
      <c r="D29" s="1">
        <v>7</v>
      </c>
      <c r="E29" s="14">
        <v>73</v>
      </c>
      <c r="F29" s="14">
        <f t="shared" si="1"/>
        <v>437</v>
      </c>
      <c r="G29" s="14">
        <v>364</v>
      </c>
      <c r="H29" s="14">
        <v>73</v>
      </c>
      <c r="I29" s="14">
        <f t="shared" si="2"/>
        <v>35</v>
      </c>
      <c r="J29" s="14">
        <v>20</v>
      </c>
      <c r="K29" s="14">
        <v>10</v>
      </c>
      <c r="L29" s="14">
        <v>5</v>
      </c>
      <c r="M29" s="30"/>
      <c r="N29" s="12"/>
      <c r="O29" s="12"/>
      <c r="Q29" s="26"/>
    </row>
    <row r="30" spans="1:19" ht="8.25" customHeight="1" x14ac:dyDescent="0.2">
      <c r="A30" s="34"/>
      <c r="B30" s="5"/>
      <c r="C30" s="5"/>
      <c r="D30" s="5"/>
      <c r="E30" s="5"/>
      <c r="F30" s="5"/>
      <c r="G30" s="5"/>
      <c r="H30" s="66"/>
      <c r="I30" s="66"/>
      <c r="J30" s="30"/>
      <c r="K30" s="30"/>
      <c r="L30" s="30"/>
      <c r="M30" s="67"/>
      <c r="N30" s="12"/>
      <c r="O30" s="12"/>
      <c r="Q30" s="26"/>
    </row>
    <row r="31" spans="1:19" s="59" customFormat="1" ht="15" customHeight="1" x14ac:dyDescent="0.2">
      <c r="A31" s="101" t="s">
        <v>24</v>
      </c>
      <c r="B31" s="110" t="s">
        <v>35</v>
      </c>
      <c r="C31" s="113" t="s">
        <v>36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64"/>
      <c r="O31" s="64"/>
    </row>
    <row r="32" spans="1:19" s="59" customFormat="1" ht="15" customHeight="1" x14ac:dyDescent="0.2">
      <c r="A32" s="108"/>
      <c r="B32" s="111"/>
      <c r="C32" s="115" t="s">
        <v>37</v>
      </c>
      <c r="D32" s="116"/>
      <c r="E32" s="117"/>
      <c r="F32" s="118" t="s">
        <v>38</v>
      </c>
      <c r="G32" s="119"/>
      <c r="H32" s="120"/>
      <c r="I32" s="102" t="s">
        <v>39</v>
      </c>
      <c r="J32" s="102"/>
      <c r="K32" s="102"/>
      <c r="L32" s="102"/>
      <c r="M32" s="121" t="s">
        <v>40</v>
      </c>
      <c r="N32" s="64"/>
      <c r="O32" s="64"/>
    </row>
    <row r="33" spans="1:17" s="59" customFormat="1" ht="36" customHeight="1" x14ac:dyDescent="0.2">
      <c r="A33" s="109"/>
      <c r="B33" s="112"/>
      <c r="C33" s="68" t="s">
        <v>28</v>
      </c>
      <c r="D33" s="69" t="s">
        <v>41</v>
      </c>
      <c r="E33" s="70" t="s">
        <v>42</v>
      </c>
      <c r="F33" s="60" t="s">
        <v>28</v>
      </c>
      <c r="G33" s="60" t="s">
        <v>32</v>
      </c>
      <c r="H33" s="61" t="s">
        <v>31</v>
      </c>
      <c r="I33" s="60" t="s">
        <v>28</v>
      </c>
      <c r="J33" s="60" t="s">
        <v>33</v>
      </c>
      <c r="K33" s="60" t="s">
        <v>34</v>
      </c>
      <c r="L33" s="62" t="s">
        <v>31</v>
      </c>
      <c r="M33" s="122"/>
      <c r="N33" s="64"/>
      <c r="O33" s="64"/>
    </row>
    <row r="34" spans="1:17" s="58" customFormat="1" ht="21.75" customHeight="1" x14ac:dyDescent="0.2">
      <c r="A34" s="41" t="s">
        <v>43</v>
      </c>
      <c r="B34" s="71">
        <v>76042</v>
      </c>
      <c r="C34" s="72">
        <f>ROUND(SUM(D34:E34),-2)</f>
        <v>29400</v>
      </c>
      <c r="D34" s="72">
        <v>21345</v>
      </c>
      <c r="E34" s="72">
        <v>8019</v>
      </c>
      <c r="F34" s="72">
        <f>SUM(G34:H34)</f>
        <v>37834</v>
      </c>
      <c r="G34" s="72">
        <v>34206</v>
      </c>
      <c r="H34" s="72">
        <v>3628</v>
      </c>
      <c r="I34" s="72">
        <v>2966</v>
      </c>
      <c r="J34" s="72">
        <v>1408</v>
      </c>
      <c r="K34" s="72">
        <v>744</v>
      </c>
      <c r="L34" s="72">
        <v>814</v>
      </c>
      <c r="M34" s="72">
        <f>+C34+F34+I34</f>
        <v>70200</v>
      </c>
      <c r="N34" s="57"/>
      <c r="O34" s="57"/>
      <c r="Q34" s="59"/>
    </row>
    <row r="35" spans="1:17" s="58" customFormat="1" ht="21.75" customHeight="1" x14ac:dyDescent="0.2">
      <c r="A35" s="33">
        <v>17</v>
      </c>
      <c r="B35" s="2">
        <v>67251</v>
      </c>
      <c r="C35" s="3">
        <f>SUM(D35:E35)</f>
        <v>24475</v>
      </c>
      <c r="D35" s="3">
        <v>19509</v>
      </c>
      <c r="E35" s="3">
        <v>4966</v>
      </c>
      <c r="F35" s="3">
        <f>SUM(G35:H35)</f>
        <v>33136</v>
      </c>
      <c r="G35" s="3">
        <v>29812</v>
      </c>
      <c r="H35" s="3">
        <v>3324</v>
      </c>
      <c r="I35" s="3">
        <v>2324</v>
      </c>
      <c r="J35" s="4" t="s">
        <v>44</v>
      </c>
      <c r="K35" s="4" t="s">
        <v>45</v>
      </c>
      <c r="L35" s="4" t="s">
        <v>45</v>
      </c>
      <c r="M35" s="3">
        <f>+C35+F35+I35</f>
        <v>59935</v>
      </c>
      <c r="N35" s="57"/>
      <c r="O35" s="57"/>
      <c r="Q35" s="59"/>
    </row>
    <row r="36" spans="1:17" ht="16.5" customHeight="1" x14ac:dyDescent="0.2">
      <c r="A36" s="34" t="s">
        <v>46</v>
      </c>
      <c r="B36" s="29"/>
      <c r="C36" s="29"/>
      <c r="D36" s="29"/>
      <c r="E36" s="29"/>
      <c r="F36" s="29"/>
      <c r="G36" s="12"/>
      <c r="H36" s="12"/>
      <c r="I36" s="12"/>
      <c r="J36" s="12"/>
      <c r="K36" s="12"/>
      <c r="L36" s="12"/>
      <c r="M36" s="12"/>
      <c r="N36" s="12"/>
      <c r="O36" s="12"/>
      <c r="Q36" s="26"/>
    </row>
    <row r="37" spans="1:17" ht="9" customHeight="1" x14ac:dyDescent="0.2">
      <c r="A37" s="34"/>
      <c r="B37" s="29"/>
      <c r="C37" s="29"/>
      <c r="D37" s="29"/>
      <c r="E37" s="29"/>
      <c r="F37" s="29"/>
      <c r="G37" s="12"/>
      <c r="H37" s="12"/>
      <c r="I37" s="12"/>
      <c r="J37" s="12"/>
      <c r="K37" s="12"/>
      <c r="L37" s="12"/>
      <c r="M37" s="30"/>
      <c r="N37" s="12"/>
      <c r="O37" s="12"/>
      <c r="Q37" s="26"/>
    </row>
    <row r="38" spans="1:17" s="59" customFormat="1" ht="15" customHeight="1" x14ac:dyDescent="0.2">
      <c r="A38" s="105" t="s">
        <v>24</v>
      </c>
      <c r="B38" s="129" t="s">
        <v>88</v>
      </c>
      <c r="C38" s="113" t="s">
        <v>36</v>
      </c>
      <c r="D38" s="131"/>
      <c r="E38" s="131"/>
      <c r="F38" s="131"/>
      <c r="G38" s="131"/>
      <c r="H38" s="131"/>
      <c r="I38" s="131"/>
      <c r="J38" s="131"/>
      <c r="K38" s="131"/>
      <c r="L38" s="131"/>
      <c r="M38" s="64"/>
      <c r="N38" s="64"/>
    </row>
    <row r="39" spans="1:17" s="59" customFormat="1" ht="15" customHeight="1" x14ac:dyDescent="0.2">
      <c r="A39" s="123"/>
      <c r="B39" s="130"/>
      <c r="C39" s="113" t="s">
        <v>37</v>
      </c>
      <c r="D39" s="131"/>
      <c r="E39" s="131"/>
      <c r="F39" s="132"/>
      <c r="G39" s="103" t="s">
        <v>38</v>
      </c>
      <c r="H39" s="104"/>
      <c r="I39" s="104"/>
      <c r="J39" s="105"/>
      <c r="K39" s="133" t="s">
        <v>47</v>
      </c>
      <c r="L39" s="135" t="s">
        <v>40</v>
      </c>
      <c r="M39" s="64"/>
      <c r="N39" s="64"/>
    </row>
    <row r="40" spans="1:17" s="59" customFormat="1" ht="36" customHeight="1" x14ac:dyDescent="0.2">
      <c r="A40" s="123"/>
      <c r="B40" s="130"/>
      <c r="C40" s="73" t="s">
        <v>28</v>
      </c>
      <c r="D40" s="69" t="s">
        <v>41</v>
      </c>
      <c r="E40" s="74" t="s">
        <v>48</v>
      </c>
      <c r="F40" s="75" t="s">
        <v>49</v>
      </c>
      <c r="G40" s="76" t="s">
        <v>28</v>
      </c>
      <c r="H40" s="75" t="s">
        <v>50</v>
      </c>
      <c r="I40" s="75" t="s">
        <v>51</v>
      </c>
      <c r="J40" s="75" t="s">
        <v>52</v>
      </c>
      <c r="K40" s="134"/>
      <c r="L40" s="136"/>
      <c r="M40" s="64"/>
      <c r="N40" s="64"/>
    </row>
    <row r="41" spans="1:17" s="58" customFormat="1" ht="21.75" customHeight="1" x14ac:dyDescent="0.2">
      <c r="A41" s="33" t="s">
        <v>53</v>
      </c>
      <c r="B41" s="2">
        <v>65421</v>
      </c>
      <c r="C41" s="3">
        <f>SUM(D41:F41)</f>
        <v>22125</v>
      </c>
      <c r="D41" s="3">
        <v>17870</v>
      </c>
      <c r="E41" s="3">
        <v>2940</v>
      </c>
      <c r="F41" s="3">
        <v>1315</v>
      </c>
      <c r="G41" s="3">
        <f>SUM(H41:J41)</f>
        <v>33917</v>
      </c>
      <c r="H41" s="3">
        <v>26454</v>
      </c>
      <c r="I41" s="3">
        <v>4389</v>
      </c>
      <c r="J41" s="3">
        <v>3074</v>
      </c>
      <c r="K41" s="3">
        <v>2345</v>
      </c>
      <c r="L41" s="3">
        <f>+C41+G41+K41</f>
        <v>58387</v>
      </c>
      <c r="M41" s="57"/>
      <c r="N41" s="57"/>
      <c r="P41" s="59"/>
    </row>
    <row r="42" spans="1:17" s="58" customFormat="1" ht="21.75" customHeight="1" x14ac:dyDescent="0.2">
      <c r="A42" s="28">
        <v>27</v>
      </c>
      <c r="B42" s="2">
        <v>61855</v>
      </c>
      <c r="C42" s="3">
        <f>SUM(D42:F42)</f>
        <v>21164</v>
      </c>
      <c r="D42" s="3">
        <v>18253</v>
      </c>
      <c r="E42" s="3">
        <v>1967</v>
      </c>
      <c r="F42" s="3">
        <v>944</v>
      </c>
      <c r="G42" s="3">
        <f>SUM(H42:J42)</f>
        <v>31542</v>
      </c>
      <c r="H42" s="3">
        <v>26551</v>
      </c>
      <c r="I42" s="3">
        <v>2491</v>
      </c>
      <c r="J42" s="3">
        <v>2500</v>
      </c>
      <c r="K42" s="3">
        <v>2166</v>
      </c>
      <c r="L42" s="3">
        <f>+C42+G42+K42</f>
        <v>54872</v>
      </c>
      <c r="M42" s="57"/>
      <c r="N42" s="57"/>
      <c r="P42" s="59"/>
    </row>
    <row r="43" spans="1:17" x14ac:dyDescent="0.2">
      <c r="A43" s="87" t="s">
        <v>54</v>
      </c>
      <c r="B43" s="88"/>
      <c r="C43" s="87"/>
      <c r="D43" s="88"/>
      <c r="E43" s="88"/>
      <c r="F43" s="88"/>
      <c r="G43" s="88"/>
      <c r="H43" s="88"/>
      <c r="I43" s="88"/>
      <c r="J43" s="88"/>
      <c r="K43" s="88"/>
      <c r="L43" s="88"/>
    </row>
    <row r="45" spans="1:17" s="59" customFormat="1" ht="15" customHeight="1" x14ac:dyDescent="0.2">
      <c r="A45" s="105" t="s">
        <v>24</v>
      </c>
      <c r="B45" s="124" t="s">
        <v>82</v>
      </c>
      <c r="C45" s="126" t="s">
        <v>83</v>
      </c>
      <c r="D45" s="127"/>
      <c r="E45" s="127"/>
      <c r="F45" s="81"/>
      <c r="G45" s="82"/>
      <c r="H45" s="82"/>
      <c r="I45" s="82"/>
      <c r="J45" s="82"/>
      <c r="K45" s="82"/>
      <c r="L45" s="82"/>
      <c r="M45" s="64"/>
      <c r="N45" s="64"/>
    </row>
    <row r="46" spans="1:17" s="59" customFormat="1" ht="35.25" customHeight="1" x14ac:dyDescent="0.2">
      <c r="A46" s="123"/>
      <c r="B46" s="125"/>
      <c r="C46" s="73" t="s">
        <v>37</v>
      </c>
      <c r="D46" s="73" t="s">
        <v>84</v>
      </c>
      <c r="E46" s="78" t="s">
        <v>85</v>
      </c>
      <c r="F46" s="81"/>
      <c r="G46" s="128"/>
      <c r="H46" s="128"/>
      <c r="I46" s="128"/>
      <c r="J46" s="128"/>
      <c r="K46" s="83"/>
      <c r="L46" s="83"/>
      <c r="M46" s="64"/>
      <c r="N46" s="64"/>
    </row>
    <row r="47" spans="1:17" s="31" customFormat="1" ht="21.75" customHeight="1" x14ac:dyDescent="0.2">
      <c r="A47" s="84" t="s">
        <v>86</v>
      </c>
      <c r="B47" s="85">
        <v>546</v>
      </c>
      <c r="C47" s="86">
        <v>19122</v>
      </c>
      <c r="D47" s="86">
        <v>33083</v>
      </c>
      <c r="E47" s="86">
        <v>2393</v>
      </c>
    </row>
    <row r="48" spans="1:17" ht="12" customHeight="1" x14ac:dyDescent="0.2">
      <c r="A48" s="40" t="s">
        <v>87</v>
      </c>
    </row>
  </sheetData>
  <mergeCells count="27">
    <mergeCell ref="A45:A46"/>
    <mergeCell ref="B45:B46"/>
    <mergeCell ref="C45:E45"/>
    <mergeCell ref="G46:J46"/>
    <mergeCell ref="A38:A40"/>
    <mergeCell ref="B38:B40"/>
    <mergeCell ref="C38:L38"/>
    <mergeCell ref="C39:F39"/>
    <mergeCell ref="G39:J39"/>
    <mergeCell ref="K39:K40"/>
    <mergeCell ref="L39:L40"/>
    <mergeCell ref="A22:A23"/>
    <mergeCell ref="B22:E22"/>
    <mergeCell ref="F22:H22"/>
    <mergeCell ref="I22:L22"/>
    <mergeCell ref="A31:A33"/>
    <mergeCell ref="B31:B33"/>
    <mergeCell ref="C31:M31"/>
    <mergeCell ref="C32:E32"/>
    <mergeCell ref="F32:H32"/>
    <mergeCell ref="I32:L32"/>
    <mergeCell ref="M32:M33"/>
    <mergeCell ref="I3:N3"/>
    <mergeCell ref="A3:A4"/>
    <mergeCell ref="B3:B4"/>
    <mergeCell ref="C3:C4"/>
    <mergeCell ref="D3:H3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4" firstPageNumber="51" orientation="portrait" useFirstPageNumber="1" horizontalDpi="400" verticalDpi="400" r:id="rId1"/>
  <headerFooter scaleWithDoc="0" alignWithMargins="0">
    <oddHeader>&amp;C&amp;12Ｆ　農業</oddHeader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zoomScaleNormal="100" workbookViewId="0"/>
  </sheetViews>
  <sheetFormatPr defaultColWidth="9.09765625" defaultRowHeight="12" x14ac:dyDescent="0.2"/>
  <cols>
    <col min="1" max="1" width="9.8984375" style="40" customWidth="1"/>
    <col min="2" max="2" width="10.69921875" style="25" customWidth="1"/>
    <col min="3" max="3" width="10.69921875" style="40" customWidth="1"/>
    <col min="4" max="4" width="12.09765625" style="25" customWidth="1"/>
    <col min="5" max="9" width="10.69921875" style="25" customWidth="1"/>
    <col min="10" max="10" width="9.69921875" style="25" customWidth="1"/>
    <col min="11" max="11" width="7.69921875" style="25" customWidth="1"/>
    <col min="12" max="12" width="6.69921875" style="25" customWidth="1"/>
    <col min="13" max="13" width="7.3984375" style="25" customWidth="1"/>
    <col min="14" max="15" width="7.296875" style="25" customWidth="1"/>
    <col min="16" max="16" width="11.69921875" style="25" customWidth="1"/>
    <col min="17" max="17" width="9.09765625" style="25"/>
    <col min="18" max="19" width="10.296875" style="25" bestFit="1" customWidth="1"/>
    <col min="20" max="16384" width="9.09765625" style="25"/>
  </cols>
  <sheetData>
    <row r="1" spans="1:10" s="31" customFormat="1" ht="20.149999999999999" customHeight="1" x14ac:dyDescent="0.2">
      <c r="A1" s="9" t="s">
        <v>89</v>
      </c>
      <c r="B1" s="11"/>
      <c r="C1" s="10"/>
      <c r="D1" s="11"/>
      <c r="E1" s="12"/>
      <c r="F1" s="12"/>
      <c r="G1" s="12"/>
      <c r="H1" s="12"/>
      <c r="I1" s="12"/>
      <c r="J1" s="12"/>
    </row>
    <row r="2" spans="1:10" s="31" customFormat="1" ht="15" customHeight="1" x14ac:dyDescent="0.2">
      <c r="A2" s="11"/>
      <c r="B2" s="11"/>
      <c r="C2" s="25"/>
      <c r="D2" s="11"/>
      <c r="E2" s="12"/>
      <c r="F2" s="12"/>
      <c r="G2" s="12"/>
      <c r="H2" s="137" t="s">
        <v>56</v>
      </c>
      <c r="I2" s="137"/>
      <c r="J2" s="137"/>
    </row>
    <row r="3" spans="1:10" s="31" customFormat="1" ht="15" customHeight="1" x14ac:dyDescent="0.2">
      <c r="A3" s="154" t="s">
        <v>24</v>
      </c>
      <c r="B3" s="94"/>
      <c r="C3" s="143" t="s">
        <v>57</v>
      </c>
      <c r="D3" s="91"/>
      <c r="E3" s="143" t="s">
        <v>58</v>
      </c>
      <c r="F3" s="91"/>
      <c r="G3" s="143" t="s">
        <v>31</v>
      </c>
      <c r="H3" s="91"/>
      <c r="I3" s="143" t="s">
        <v>59</v>
      </c>
      <c r="J3" s="91"/>
    </row>
    <row r="4" spans="1:10" s="31" customFormat="1" ht="15" customHeight="1" x14ac:dyDescent="0.2">
      <c r="A4" s="155"/>
      <c r="B4" s="95"/>
      <c r="C4" s="37" t="s">
        <v>60</v>
      </c>
      <c r="D4" s="37" t="s">
        <v>61</v>
      </c>
      <c r="E4" s="37" t="s">
        <v>60</v>
      </c>
      <c r="F4" s="37" t="s">
        <v>61</v>
      </c>
      <c r="G4" s="37" t="s">
        <v>60</v>
      </c>
      <c r="H4" s="37" t="s">
        <v>61</v>
      </c>
      <c r="I4" s="45" t="s">
        <v>60</v>
      </c>
      <c r="J4" s="44" t="s">
        <v>61</v>
      </c>
    </row>
    <row r="5" spans="1:10" s="31" customFormat="1" ht="6" customHeight="1" x14ac:dyDescent="0.2">
      <c r="A5" s="12"/>
      <c r="B5" s="42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">
      <c r="A6" s="33" t="s">
        <v>92</v>
      </c>
      <c r="B6" s="6"/>
      <c r="C6" s="5">
        <v>55</v>
      </c>
      <c r="D6" s="5">
        <v>31176</v>
      </c>
      <c r="E6" s="5">
        <v>0</v>
      </c>
      <c r="F6" s="5">
        <v>0</v>
      </c>
      <c r="G6" s="5">
        <v>37</v>
      </c>
      <c r="H6" s="5">
        <v>28160</v>
      </c>
      <c r="I6" s="5">
        <f>SUM(C6,E6,G6)</f>
        <v>92</v>
      </c>
      <c r="J6" s="5">
        <f>SUM(D6,F6,H6)</f>
        <v>59336</v>
      </c>
    </row>
    <row r="7" spans="1:10" ht="15" customHeight="1" x14ac:dyDescent="0.2">
      <c r="A7" s="33">
        <v>27</v>
      </c>
      <c r="B7" s="6"/>
      <c r="C7" s="5">
        <v>74</v>
      </c>
      <c r="D7" s="5">
        <v>26023</v>
      </c>
      <c r="E7" s="5">
        <v>0</v>
      </c>
      <c r="F7" s="5">
        <v>0</v>
      </c>
      <c r="G7" s="5">
        <v>41</v>
      </c>
      <c r="H7" s="5">
        <v>17001</v>
      </c>
      <c r="I7" s="5">
        <f t="shared" ref="I7:J12" si="0">C7+E7+G7</f>
        <v>115</v>
      </c>
      <c r="J7" s="5">
        <f t="shared" si="0"/>
        <v>43024</v>
      </c>
    </row>
    <row r="8" spans="1:10" ht="15" customHeight="1" x14ac:dyDescent="0.2">
      <c r="A8" s="33">
        <v>28</v>
      </c>
      <c r="B8" s="6"/>
      <c r="C8" s="5">
        <v>50</v>
      </c>
      <c r="D8" s="5">
        <v>28809</v>
      </c>
      <c r="E8" s="5">
        <v>66</v>
      </c>
      <c r="F8" s="5">
        <v>116659</v>
      </c>
      <c r="G8" s="5">
        <v>41</v>
      </c>
      <c r="H8" s="5">
        <v>22030</v>
      </c>
      <c r="I8" s="5">
        <f t="shared" si="0"/>
        <v>157</v>
      </c>
      <c r="J8" s="5">
        <f t="shared" si="0"/>
        <v>167498</v>
      </c>
    </row>
    <row r="9" spans="1:10" ht="15" customHeight="1" x14ac:dyDescent="0.2">
      <c r="A9" s="33">
        <v>29</v>
      </c>
      <c r="B9" s="6"/>
      <c r="C9" s="5">
        <v>46</v>
      </c>
      <c r="D9" s="5">
        <v>14174</v>
      </c>
      <c r="E9" s="5">
        <v>1</v>
      </c>
      <c r="F9" s="5">
        <v>1076</v>
      </c>
      <c r="G9" s="5">
        <v>30</v>
      </c>
      <c r="H9" s="5">
        <v>13582</v>
      </c>
      <c r="I9" s="5">
        <f t="shared" si="0"/>
        <v>77</v>
      </c>
      <c r="J9" s="5">
        <f t="shared" si="0"/>
        <v>28832</v>
      </c>
    </row>
    <row r="10" spans="1:10" ht="15" customHeight="1" x14ac:dyDescent="0.2">
      <c r="A10" s="33">
        <v>30</v>
      </c>
      <c r="B10" s="6"/>
      <c r="C10" s="5">
        <v>28</v>
      </c>
      <c r="D10" s="5">
        <v>38942</v>
      </c>
      <c r="E10" s="5">
        <v>4</v>
      </c>
      <c r="F10" s="5">
        <v>91721</v>
      </c>
      <c r="G10" s="5">
        <v>32</v>
      </c>
      <c r="H10" s="5">
        <v>17624</v>
      </c>
      <c r="I10" s="5">
        <f t="shared" si="0"/>
        <v>64</v>
      </c>
      <c r="J10" s="5">
        <f t="shared" si="0"/>
        <v>148287</v>
      </c>
    </row>
    <row r="11" spans="1:10" ht="15" customHeight="1" x14ac:dyDescent="0.2">
      <c r="A11" s="33" t="s">
        <v>78</v>
      </c>
      <c r="B11" s="6"/>
      <c r="C11" s="5">
        <v>41</v>
      </c>
      <c r="D11" s="5">
        <v>19696</v>
      </c>
      <c r="E11" s="5">
        <v>2</v>
      </c>
      <c r="F11" s="5">
        <v>29122</v>
      </c>
      <c r="G11" s="5">
        <v>41</v>
      </c>
      <c r="H11" s="5">
        <v>38028</v>
      </c>
      <c r="I11" s="5">
        <f t="shared" si="0"/>
        <v>84</v>
      </c>
      <c r="J11" s="5">
        <f t="shared" si="0"/>
        <v>86846</v>
      </c>
    </row>
    <row r="12" spans="1:10" ht="15" customHeight="1" x14ac:dyDescent="0.2">
      <c r="A12" s="33">
        <v>2</v>
      </c>
      <c r="B12" s="6"/>
      <c r="C12" s="5">
        <v>38</v>
      </c>
      <c r="D12" s="5">
        <v>15463</v>
      </c>
      <c r="E12" s="5">
        <v>0</v>
      </c>
      <c r="F12" s="5">
        <v>0</v>
      </c>
      <c r="G12" s="5">
        <v>37</v>
      </c>
      <c r="H12" s="5">
        <v>27394</v>
      </c>
      <c r="I12" s="5">
        <f t="shared" si="0"/>
        <v>75</v>
      </c>
      <c r="J12" s="5">
        <f t="shared" si="0"/>
        <v>42857</v>
      </c>
    </row>
    <row r="13" spans="1:10" ht="15" customHeight="1" x14ac:dyDescent="0.2">
      <c r="A13" s="33">
        <v>3</v>
      </c>
      <c r="B13" s="6"/>
      <c r="C13" s="5">
        <v>22</v>
      </c>
      <c r="D13" s="5">
        <v>7616</v>
      </c>
      <c r="E13" s="5">
        <v>0</v>
      </c>
      <c r="F13" s="5">
        <v>0</v>
      </c>
      <c r="G13" s="5">
        <v>60</v>
      </c>
      <c r="H13" s="5">
        <v>25317</v>
      </c>
      <c r="I13" s="5">
        <f t="shared" ref="I13" si="1">C13+E13+G13</f>
        <v>82</v>
      </c>
      <c r="J13" s="5">
        <f t="shared" ref="J13" si="2">D13+F13+H13</f>
        <v>32933</v>
      </c>
    </row>
    <row r="14" spans="1:10" ht="15" customHeight="1" x14ac:dyDescent="0.2">
      <c r="A14" s="33">
        <v>4</v>
      </c>
      <c r="B14" s="6"/>
      <c r="C14" s="5">
        <v>28</v>
      </c>
      <c r="D14" s="5">
        <v>11198</v>
      </c>
      <c r="E14" s="5">
        <v>0</v>
      </c>
      <c r="F14" s="5">
        <v>0</v>
      </c>
      <c r="G14" s="5">
        <v>40</v>
      </c>
      <c r="H14" s="5">
        <v>21259</v>
      </c>
      <c r="I14" s="5">
        <f t="shared" ref="I14" si="3">C14+E14+G14</f>
        <v>68</v>
      </c>
      <c r="J14" s="5">
        <f t="shared" ref="J14" si="4">D14+F14+H14</f>
        <v>32457</v>
      </c>
    </row>
    <row r="15" spans="1:10" ht="15" customHeight="1" x14ac:dyDescent="0.2">
      <c r="A15" s="33">
        <v>5</v>
      </c>
      <c r="B15" s="6"/>
      <c r="C15" s="29">
        <v>26</v>
      </c>
      <c r="D15" s="29">
        <v>7887</v>
      </c>
      <c r="E15" s="29">
        <v>0</v>
      </c>
      <c r="F15" s="29">
        <v>0</v>
      </c>
      <c r="G15" s="29">
        <v>40</v>
      </c>
      <c r="H15" s="29">
        <v>18666</v>
      </c>
      <c r="I15" s="5">
        <f t="shared" ref="I15" si="5">C15+E15+G15</f>
        <v>66</v>
      </c>
      <c r="J15" s="5">
        <f t="shared" ref="J15" si="6">D15+F15+H15</f>
        <v>26553</v>
      </c>
    </row>
    <row r="16" spans="1:10" ht="15" customHeight="1" x14ac:dyDescent="0.2">
      <c r="A16" s="33">
        <v>6</v>
      </c>
      <c r="B16" s="6"/>
      <c r="C16" s="29">
        <v>28</v>
      </c>
      <c r="D16" s="29">
        <v>11785</v>
      </c>
      <c r="E16" s="29">
        <v>0</v>
      </c>
      <c r="F16" s="29">
        <v>0</v>
      </c>
      <c r="G16" s="29">
        <v>29</v>
      </c>
      <c r="H16" s="29">
        <v>19586</v>
      </c>
      <c r="I16" s="5">
        <f>C16+E16+G16</f>
        <v>57</v>
      </c>
      <c r="J16" s="5">
        <f>D16+F16+H16</f>
        <v>31371</v>
      </c>
    </row>
    <row r="17" spans="1:10" ht="6" customHeight="1" x14ac:dyDescent="0.2">
      <c r="A17" s="8"/>
      <c r="B17" s="7"/>
      <c r="C17" s="8"/>
      <c r="D17" s="8"/>
      <c r="E17" s="8"/>
      <c r="F17" s="8"/>
      <c r="G17" s="8"/>
      <c r="H17" s="8"/>
      <c r="I17" s="8"/>
      <c r="J17" s="8"/>
    </row>
    <row r="18" spans="1:10" ht="15" customHeight="1" x14ac:dyDescent="0.2">
      <c r="A18" s="38" t="s">
        <v>75</v>
      </c>
      <c r="B18" s="39"/>
      <c r="C18" s="25"/>
      <c r="D18" s="39"/>
      <c r="E18" s="12"/>
      <c r="F18" s="12"/>
      <c r="G18" s="12"/>
      <c r="H18" s="12"/>
      <c r="I18" s="138" t="s">
        <v>62</v>
      </c>
      <c r="J18" s="138"/>
    </row>
    <row r="21" spans="1:10" ht="20.149999999999999" customHeight="1" x14ac:dyDescent="0.2">
      <c r="A21" s="9" t="s">
        <v>90</v>
      </c>
      <c r="B21" s="10"/>
      <c r="C21" s="10"/>
      <c r="D21" s="11"/>
      <c r="E21" s="12"/>
      <c r="F21" s="12"/>
      <c r="G21" s="12"/>
      <c r="H21" s="12"/>
    </row>
    <row r="22" spans="1:10" ht="15" customHeight="1" x14ac:dyDescent="0.2">
      <c r="A22" s="13"/>
      <c r="B22" s="8"/>
      <c r="C22" s="8"/>
      <c r="D22" s="14"/>
      <c r="E22" s="1"/>
      <c r="F22" s="1"/>
      <c r="G22" s="1"/>
      <c r="H22" s="14" t="s">
        <v>63</v>
      </c>
    </row>
    <row r="23" spans="1:10" ht="15" customHeight="1" x14ac:dyDescent="0.2">
      <c r="A23" s="94" t="s">
        <v>24</v>
      </c>
      <c r="B23" s="140" t="s">
        <v>64</v>
      </c>
      <c r="C23" s="141"/>
      <c r="D23" s="141"/>
      <c r="E23" s="142"/>
      <c r="F23" s="143" t="s">
        <v>65</v>
      </c>
      <c r="G23" s="91"/>
      <c r="H23" s="91"/>
    </row>
    <row r="24" spans="1:10" ht="15" customHeight="1" x14ac:dyDescent="0.2">
      <c r="A24" s="139"/>
      <c r="B24" s="144" t="s">
        <v>66</v>
      </c>
      <c r="C24" s="144" t="s">
        <v>67</v>
      </c>
      <c r="D24" s="43"/>
      <c r="E24" s="147" t="s">
        <v>68</v>
      </c>
      <c r="F24" s="148" t="s">
        <v>69</v>
      </c>
      <c r="G24" s="150" t="s">
        <v>70</v>
      </c>
      <c r="H24" s="152" t="s">
        <v>71</v>
      </c>
    </row>
    <row r="25" spans="1:10" ht="15" customHeight="1" x14ac:dyDescent="0.2">
      <c r="A25" s="95"/>
      <c r="B25" s="145"/>
      <c r="C25" s="146"/>
      <c r="D25" s="15" t="s">
        <v>76</v>
      </c>
      <c r="E25" s="146"/>
      <c r="F25" s="149"/>
      <c r="G25" s="151"/>
      <c r="H25" s="153"/>
    </row>
    <row r="26" spans="1:10" ht="15" customHeight="1" x14ac:dyDescent="0.2">
      <c r="A26" s="16"/>
      <c r="B26" s="17" t="s">
        <v>72</v>
      </c>
      <c r="C26" s="18" t="s">
        <v>77</v>
      </c>
      <c r="D26" s="18" t="s">
        <v>77</v>
      </c>
      <c r="E26" s="18" t="s">
        <v>77</v>
      </c>
      <c r="F26" s="18" t="s">
        <v>77</v>
      </c>
      <c r="G26" s="18" t="s">
        <v>73</v>
      </c>
      <c r="H26" s="19" t="s">
        <v>74</v>
      </c>
    </row>
    <row r="27" spans="1:10" ht="15" customHeight="1" x14ac:dyDescent="0.2">
      <c r="A27" s="21" t="s">
        <v>79</v>
      </c>
      <c r="B27" s="20">
        <v>802</v>
      </c>
      <c r="C27" s="20">
        <v>262</v>
      </c>
      <c r="D27" s="20">
        <v>251</v>
      </c>
      <c r="E27" s="20">
        <v>540</v>
      </c>
      <c r="F27" s="20">
        <v>187</v>
      </c>
      <c r="G27" s="20">
        <v>486</v>
      </c>
      <c r="H27" s="20">
        <v>909</v>
      </c>
    </row>
    <row r="28" spans="1:10" ht="15" customHeight="1" x14ac:dyDescent="0.2">
      <c r="A28" s="21">
        <v>2</v>
      </c>
      <c r="B28" s="20">
        <v>790</v>
      </c>
      <c r="C28" s="20">
        <v>260</v>
      </c>
      <c r="D28" s="20">
        <v>249</v>
      </c>
      <c r="E28" s="20">
        <v>530</v>
      </c>
      <c r="F28" s="20">
        <v>181</v>
      </c>
      <c r="G28" s="20">
        <v>489</v>
      </c>
      <c r="H28" s="20">
        <v>885</v>
      </c>
    </row>
    <row r="29" spans="1:10" ht="15" customHeight="1" x14ac:dyDescent="0.2">
      <c r="A29" s="21">
        <v>3</v>
      </c>
      <c r="B29" s="20">
        <v>773</v>
      </c>
      <c r="C29" s="20">
        <v>255</v>
      </c>
      <c r="D29" s="20">
        <v>245</v>
      </c>
      <c r="E29" s="20">
        <v>518</v>
      </c>
      <c r="F29" s="20">
        <v>180</v>
      </c>
      <c r="G29" s="20">
        <v>531</v>
      </c>
      <c r="H29" s="20">
        <v>956</v>
      </c>
    </row>
    <row r="30" spans="1:10" ht="15" customHeight="1" x14ac:dyDescent="0.2">
      <c r="A30" s="21">
        <v>4</v>
      </c>
      <c r="B30" s="20">
        <v>769</v>
      </c>
      <c r="C30" s="20">
        <v>254</v>
      </c>
      <c r="D30" s="20">
        <v>244</v>
      </c>
      <c r="E30" s="20">
        <v>515</v>
      </c>
      <c r="F30" s="20">
        <v>179</v>
      </c>
      <c r="G30" s="20">
        <v>526</v>
      </c>
      <c r="H30" s="20">
        <v>942</v>
      </c>
    </row>
    <row r="31" spans="1:10" ht="15" customHeight="1" x14ac:dyDescent="0.2">
      <c r="A31" s="21">
        <v>5</v>
      </c>
      <c r="B31" s="20">
        <v>761</v>
      </c>
      <c r="C31" s="20">
        <v>252</v>
      </c>
      <c r="D31" s="20">
        <v>242</v>
      </c>
      <c r="E31" s="20">
        <v>509</v>
      </c>
      <c r="F31" s="20">
        <v>173</v>
      </c>
      <c r="G31" s="20">
        <v>538</v>
      </c>
      <c r="H31" s="20">
        <v>931</v>
      </c>
    </row>
    <row r="32" spans="1:10" ht="15" customHeight="1" x14ac:dyDescent="0.2">
      <c r="A32" s="21">
        <v>6</v>
      </c>
      <c r="B32" s="20">
        <v>749</v>
      </c>
      <c r="C32" s="20">
        <v>249</v>
      </c>
      <c r="D32" s="20">
        <v>239</v>
      </c>
      <c r="E32" s="20">
        <v>500</v>
      </c>
      <c r="F32" s="20">
        <v>146</v>
      </c>
      <c r="G32" s="20">
        <v>503</v>
      </c>
      <c r="H32" s="20">
        <v>734</v>
      </c>
    </row>
    <row r="33" spans="1:8" ht="6" customHeight="1" x14ac:dyDescent="0.2">
      <c r="A33" s="22"/>
      <c r="B33" s="23"/>
      <c r="C33" s="24"/>
      <c r="D33" s="24"/>
      <c r="E33" s="24"/>
      <c r="F33" s="24"/>
      <c r="G33" s="24"/>
      <c r="H33" s="24"/>
    </row>
  </sheetData>
  <mergeCells count="16">
    <mergeCell ref="H2:J2"/>
    <mergeCell ref="I18:J18"/>
    <mergeCell ref="A23:A25"/>
    <mergeCell ref="B23:E23"/>
    <mergeCell ref="F23:H23"/>
    <mergeCell ref="B24:B25"/>
    <mergeCell ref="C24:C25"/>
    <mergeCell ref="E24:E25"/>
    <mergeCell ref="F24:F25"/>
    <mergeCell ref="G24:G25"/>
    <mergeCell ref="H24:H25"/>
    <mergeCell ref="A3:B4"/>
    <mergeCell ref="C3:D3"/>
    <mergeCell ref="E3:F3"/>
    <mergeCell ref="G3:H3"/>
    <mergeCell ref="I3:J3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4" firstPageNumber="52" orientation="portrait" useFirstPageNumber="1" horizontalDpi="400" verticalDpi="400" r:id="rId1"/>
  <headerFooter scaleWithDoc="0" alignWithMargins="0">
    <oddHeader>&amp;C&amp;12Ｆ　農業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F-01-02</vt:lpstr>
      <vt:lpstr>F-03-04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2024-03-14T07:21:45Z</dcterms:created>
  <dcterms:modified xsi:type="dcterms:W3CDTF">2025-03-13T05:21:43Z</dcterms:modified>
</cp:coreProperties>
</file>