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A18E281D-78A8-4B3F-9C25-51F78787DA82}" xr6:coauthVersionLast="47" xr6:coauthVersionMax="47" xr10:uidLastSave="{00000000-0000-0000-0000-000000000000}"/>
  <bookViews>
    <workbookView xWindow="1060" yWindow="1060" windowWidth="14400" windowHeight="7810" xr2:uid="{00000000-000D-0000-FFFF-FFFF00000000}"/>
  </bookViews>
  <sheets>
    <sheet name="M-01-04" sheetId="13" r:id="rId1"/>
    <sheet name="M-05-08" sheetId="14" r:id="rId2"/>
    <sheet name="M-09-10" sheetId="15" r:id="rId3"/>
    <sheet name="M-11-13" sheetId="16" r:id="rId4"/>
    <sheet name="M-14-15" sheetId="17" r:id="rId5"/>
    <sheet name="M-16-18" sheetId="18" r:id="rId6"/>
    <sheet name="M-19-20" sheetId="19" r:id="rId7"/>
    <sheet name="M-21-23" sheetId="20" r:id="rId8"/>
  </sheets>
  <definedNames>
    <definedName name="集計ｍｓ10" localSheetId="0">#REF!</definedName>
    <definedName name="集計ｍｓ10" localSheetId="1">#REF!</definedName>
    <definedName name="集計ｍｓ10" localSheetId="2">#REF!</definedName>
    <definedName name="集計ｍｓ10" localSheetId="3">#REF!</definedName>
    <definedName name="集計ｍｓ10" localSheetId="5">#REF!</definedName>
    <definedName name="集計ｍｓ10" localSheetId="6">#REF!</definedName>
    <definedName name="集計ｍｓ10" localSheetId="7">#REF!</definedName>
    <definedName name="集計ｍｓ10">#REF!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H17" i="20"/>
  <c r="G17" i="20"/>
  <c r="F17" i="20"/>
  <c r="E17" i="20"/>
  <c r="D17" i="20"/>
  <c r="C17" i="20"/>
  <c r="E13" i="15"/>
  <c r="I51" i="13"/>
  <c r="B24" i="18"/>
  <c r="F32" i="20"/>
  <c r="E20" i="19"/>
  <c r="E19" i="19"/>
  <c r="E18" i="19"/>
  <c r="E17" i="19"/>
  <c r="E16" i="19"/>
  <c r="C20" i="19"/>
  <c r="C19" i="19"/>
  <c r="C18" i="19"/>
  <c r="C17" i="19"/>
  <c r="C16" i="19"/>
  <c r="B25" i="18"/>
  <c r="H20" i="17"/>
  <c r="H9" i="17"/>
  <c r="C10" i="16"/>
  <c r="H41" i="15"/>
  <c r="G41" i="15"/>
  <c r="F41" i="15"/>
  <c r="E41" i="15"/>
  <c r="D41" i="15"/>
  <c r="G50" i="14"/>
  <c r="F50" i="14"/>
  <c r="H35" i="14"/>
  <c r="F22" i="14"/>
  <c r="L9" i="14"/>
  <c r="K15" i="13"/>
  <c r="G15" i="13"/>
  <c r="D15" i="13"/>
  <c r="B23" i="18"/>
  <c r="B22" i="18"/>
  <c r="B35" i="19" l="1"/>
  <c r="E32" i="20" l="1"/>
  <c r="H19" i="17"/>
  <c r="H8" i="17"/>
  <c r="C11" i="16"/>
  <c r="H37" i="15"/>
  <c r="G37" i="15"/>
  <c r="F37" i="15"/>
  <c r="E37" i="15"/>
  <c r="D37" i="15"/>
  <c r="G49" i="14"/>
  <c r="F49" i="14"/>
  <c r="H34" i="14"/>
  <c r="F20" i="14"/>
  <c r="L8" i="14"/>
  <c r="I50" i="13"/>
  <c r="K14" i="13"/>
  <c r="G14" i="13"/>
  <c r="D14" i="13"/>
  <c r="G49" i="13"/>
  <c r="I49" i="13" s="1"/>
  <c r="D32" i="20"/>
  <c r="H18" i="17"/>
  <c r="H7" i="17"/>
  <c r="C9" i="16"/>
  <c r="H33" i="15"/>
  <c r="G33" i="15"/>
  <c r="F33" i="15"/>
  <c r="E33" i="15"/>
  <c r="D33" i="15"/>
  <c r="G47" i="14"/>
  <c r="F47" i="14"/>
  <c r="H33" i="14"/>
  <c r="F21" i="14"/>
  <c r="L7" i="14"/>
  <c r="K13" i="13"/>
  <c r="G13" i="13"/>
  <c r="D13" i="13"/>
  <c r="C32" i="20" l="1"/>
  <c r="H17" i="17"/>
  <c r="H6" i="17"/>
  <c r="C8" i="16"/>
  <c r="G29" i="15"/>
  <c r="F29" i="15"/>
  <c r="E29" i="15"/>
  <c r="D29" i="15"/>
  <c r="G48" i="14"/>
  <c r="F48" i="14"/>
  <c r="H32" i="14"/>
  <c r="F19" i="14"/>
  <c r="L6" i="14"/>
  <c r="I48" i="13"/>
  <c r="K12" i="13"/>
  <c r="G12" i="13"/>
  <c r="D12" i="13"/>
  <c r="C13" i="15" l="1"/>
  <c r="H31" i="14" l="1"/>
  <c r="F18" i="14"/>
  <c r="L5" i="14"/>
</calcChain>
</file>

<file path=xl/sharedStrings.xml><?xml version="1.0" encoding="utf-8"?>
<sst xmlns="http://schemas.openxmlformats.org/spreadsheetml/2006/main" count="460" uniqueCount="321">
  <si>
    <t>施　設　数</t>
    <rPh sb="0" eb="3">
      <t>シセツ</t>
    </rPh>
    <rPh sb="4" eb="5">
      <t>カズ</t>
    </rPh>
    <phoneticPr fontId="1"/>
  </si>
  <si>
    <t>定員 (人)</t>
    <rPh sb="0" eb="2">
      <t>テイイン</t>
    </rPh>
    <rPh sb="4" eb="5">
      <t>ヒト</t>
    </rPh>
    <phoneticPr fontId="1"/>
  </si>
  <si>
    <t>入所児童数 (人)</t>
    <rPh sb="0" eb="2">
      <t>ニュウショ</t>
    </rPh>
    <rPh sb="2" eb="4">
      <t>ジドウ</t>
    </rPh>
    <rPh sb="4" eb="5">
      <t>カズ</t>
    </rPh>
    <phoneticPr fontId="1"/>
  </si>
  <si>
    <t>公立</t>
    <rPh sb="0" eb="2">
      <t>コウリツ</t>
    </rPh>
    <phoneticPr fontId="1"/>
  </si>
  <si>
    <t>私立</t>
    <rPh sb="0" eb="2">
      <t>ワタクシリツ</t>
    </rPh>
    <phoneticPr fontId="1"/>
  </si>
  <si>
    <t>計</t>
    <rPh sb="0" eb="1">
      <t>ケイ</t>
    </rPh>
    <phoneticPr fontId="1"/>
  </si>
  <si>
    <t>委託</t>
    <rPh sb="0" eb="2">
      <t>イタク</t>
    </rPh>
    <phoneticPr fontId="1"/>
  </si>
  <si>
    <t>( 注意 )  公立には組合立を含む。</t>
    <rPh sb="2" eb="4">
      <t>チュウイ</t>
    </rPh>
    <rPh sb="8" eb="10">
      <t>コウリツ</t>
    </rPh>
    <rPh sb="12" eb="14">
      <t>クミアイ</t>
    </rPh>
    <rPh sb="14" eb="15">
      <t>タ</t>
    </rPh>
    <rPh sb="16" eb="17">
      <t>フク</t>
    </rPh>
    <phoneticPr fontId="1"/>
  </si>
  <si>
    <t>年　度</t>
    <rPh sb="0" eb="1">
      <t>トシ</t>
    </rPh>
    <rPh sb="2" eb="3">
      <t>タビ</t>
    </rPh>
    <phoneticPr fontId="1"/>
  </si>
  <si>
    <t>(各年度4月1日現在)</t>
    <rPh sb="1" eb="2">
      <t>カク</t>
    </rPh>
    <rPh sb="2" eb="4">
      <t>ネンド</t>
    </rPh>
    <rPh sb="5" eb="6">
      <t>ガツ</t>
    </rPh>
    <rPh sb="7" eb="8">
      <t>ニチ</t>
    </rPh>
    <rPh sb="8" eb="10">
      <t>ゲンザイ</t>
    </rPh>
    <phoneticPr fontId="1"/>
  </si>
  <si>
    <t>２.民生委員・児童委員定数</t>
    <rPh sb="2" eb="4">
      <t>ミンセイ</t>
    </rPh>
    <rPh sb="4" eb="6">
      <t>イイン</t>
    </rPh>
    <rPh sb="7" eb="9">
      <t>ジドウ</t>
    </rPh>
    <rPh sb="9" eb="11">
      <t>イイン</t>
    </rPh>
    <rPh sb="11" eb="13">
      <t>テイスウ</t>
    </rPh>
    <phoneticPr fontId="1"/>
  </si>
  <si>
    <t>（各年度末現在）</t>
    <rPh sb="1" eb="5">
      <t>カクネンドマツ</t>
    </rPh>
    <rPh sb="5" eb="7">
      <t>ゲンザイ</t>
    </rPh>
    <phoneticPr fontId="1"/>
  </si>
  <si>
    <t>年度</t>
    <rPh sb="0" eb="2">
      <t>ネンド</t>
    </rPh>
    <phoneticPr fontId="1"/>
  </si>
  <si>
    <t>定員（人）</t>
    <rPh sb="0" eb="2">
      <t>テイイン</t>
    </rPh>
    <rPh sb="3" eb="4">
      <t>ヒト</t>
    </rPh>
    <phoneticPr fontId="1"/>
  </si>
  <si>
    <t>（資料/福祉総務課）</t>
    <rPh sb="1" eb="3">
      <t>シリョウ</t>
    </rPh>
    <rPh sb="4" eb="6">
      <t>フクシ</t>
    </rPh>
    <rPh sb="6" eb="9">
      <t>ソウムカ</t>
    </rPh>
    <phoneticPr fontId="1"/>
  </si>
  <si>
    <t>３．生活保護の開始・廃止世帯数・人員</t>
    <rPh sb="2" eb="4">
      <t>セイカツ</t>
    </rPh>
    <rPh sb="4" eb="6">
      <t>ホゴ</t>
    </rPh>
    <rPh sb="7" eb="9">
      <t>カイシ</t>
    </rPh>
    <rPh sb="10" eb="12">
      <t>ハイシ</t>
    </rPh>
    <rPh sb="12" eb="15">
      <t>セタイスウ</t>
    </rPh>
    <rPh sb="16" eb="18">
      <t>ジンイン</t>
    </rPh>
    <phoneticPr fontId="1"/>
  </si>
  <si>
    <t>（各年度末現在）</t>
  </si>
  <si>
    <t>申請件数</t>
    <rPh sb="0" eb="2">
      <t>シンセイ</t>
    </rPh>
    <rPh sb="2" eb="4">
      <t>ケンスウ</t>
    </rPh>
    <phoneticPr fontId="1"/>
  </si>
  <si>
    <t>却下件数</t>
    <rPh sb="0" eb="2">
      <t>キャッカ</t>
    </rPh>
    <rPh sb="2" eb="4">
      <t>ケンスウ</t>
    </rPh>
    <phoneticPr fontId="1"/>
  </si>
  <si>
    <t>保護開始</t>
    <rPh sb="0" eb="2">
      <t>ホゴ</t>
    </rPh>
    <rPh sb="2" eb="4">
      <t>カイシ</t>
    </rPh>
    <phoneticPr fontId="1"/>
  </si>
  <si>
    <t>保護廃止</t>
    <rPh sb="0" eb="2">
      <t>ホゴ</t>
    </rPh>
    <rPh sb="2" eb="4">
      <t>ハイシ</t>
    </rPh>
    <phoneticPr fontId="1"/>
  </si>
  <si>
    <t>件数</t>
    <rPh sb="0" eb="2">
      <t>ケンスウ</t>
    </rPh>
    <phoneticPr fontId="1"/>
  </si>
  <si>
    <t>人員</t>
    <rPh sb="0" eb="2">
      <t>ジンイン</t>
    </rPh>
    <phoneticPr fontId="1"/>
  </si>
  <si>
    <t>４．生活保護費支出額状況</t>
    <rPh sb="2" eb="4">
      <t>セイカツ</t>
    </rPh>
    <rPh sb="4" eb="6">
      <t>ホゴ</t>
    </rPh>
    <rPh sb="6" eb="7">
      <t>ヒ</t>
    </rPh>
    <rPh sb="7" eb="9">
      <t>シシュツ</t>
    </rPh>
    <rPh sb="9" eb="10">
      <t>ガク</t>
    </rPh>
    <rPh sb="10" eb="12">
      <t>ジョウキョウ</t>
    </rPh>
    <phoneticPr fontId="1"/>
  </si>
  <si>
    <t>(各年度末現在)</t>
    <rPh sb="1" eb="2">
      <t>カク</t>
    </rPh>
    <rPh sb="2" eb="5">
      <t>ネンドマツ</t>
    </rPh>
    <rPh sb="5" eb="7">
      <t>ゲンザイ</t>
    </rPh>
    <phoneticPr fontId="1"/>
  </si>
  <si>
    <t>年　度</t>
    <rPh sb="0" eb="3">
      <t>ネンド</t>
    </rPh>
    <phoneticPr fontId="1"/>
  </si>
  <si>
    <t>生活</t>
    <rPh sb="0" eb="2">
      <t>セイカツ</t>
    </rPh>
    <phoneticPr fontId="1"/>
  </si>
  <si>
    <t>住宅</t>
    <rPh sb="0" eb="2">
      <t>ジュウタク</t>
    </rPh>
    <phoneticPr fontId="1"/>
  </si>
  <si>
    <t>教育</t>
    <rPh sb="0" eb="2">
      <t>キョウイク</t>
    </rPh>
    <phoneticPr fontId="1"/>
  </si>
  <si>
    <t>介護</t>
    <rPh sb="0" eb="2">
      <t>カイゴ</t>
    </rPh>
    <phoneticPr fontId="1"/>
  </si>
  <si>
    <t>医療</t>
    <rPh sb="0" eb="2">
      <t>イリョウ</t>
    </rPh>
    <phoneticPr fontId="1"/>
  </si>
  <si>
    <t>その他の</t>
    <rPh sb="0" eb="3">
      <t>ソノタ</t>
    </rPh>
    <phoneticPr fontId="1"/>
  </si>
  <si>
    <t>施設</t>
    <rPh sb="0" eb="2">
      <t>シセツ</t>
    </rPh>
    <phoneticPr fontId="1"/>
  </si>
  <si>
    <t>被保護</t>
    <rPh sb="0" eb="1">
      <t>ヒ</t>
    </rPh>
    <rPh sb="1" eb="3">
      <t>ホゴ</t>
    </rPh>
    <phoneticPr fontId="1"/>
  </si>
  <si>
    <t>扶助費</t>
    <rPh sb="0" eb="3">
      <t>フジョヒ</t>
    </rPh>
    <phoneticPr fontId="1"/>
  </si>
  <si>
    <t>事務費</t>
    <rPh sb="0" eb="3">
      <t>ジムヒ</t>
    </rPh>
    <phoneticPr fontId="1"/>
  </si>
  <si>
    <t>世帯数</t>
    <rPh sb="0" eb="2">
      <t>セタイ</t>
    </rPh>
    <rPh sb="2" eb="3">
      <t>カズ</t>
    </rPh>
    <phoneticPr fontId="1"/>
  </si>
  <si>
    <t>人員</t>
    <rPh sb="0" eb="1">
      <t>ヒト</t>
    </rPh>
    <rPh sb="1" eb="2">
      <t>イン</t>
    </rPh>
    <phoneticPr fontId="1"/>
  </si>
  <si>
    <t>(千円)</t>
    <rPh sb="1" eb="2">
      <t>セン</t>
    </rPh>
    <rPh sb="2" eb="3">
      <t>エン</t>
    </rPh>
    <phoneticPr fontId="1"/>
  </si>
  <si>
    <t>(人)</t>
    <rPh sb="1" eb="2">
      <t>ヒト</t>
    </rPh>
    <phoneticPr fontId="1"/>
  </si>
  <si>
    <t>(注意) 被保護世帯と被保護人員は年度中の平均数値。</t>
    <rPh sb="1" eb="3">
      <t>チュウイ</t>
    </rPh>
    <rPh sb="5" eb="6">
      <t>ヒ</t>
    </rPh>
    <rPh sb="6" eb="8">
      <t>ホゴ</t>
    </rPh>
    <rPh sb="8" eb="10">
      <t>セタイ</t>
    </rPh>
    <rPh sb="11" eb="12">
      <t>ヒ</t>
    </rPh>
    <rPh sb="12" eb="14">
      <t>ホゴ</t>
    </rPh>
    <rPh sb="14" eb="15">
      <t>ヒト</t>
    </rPh>
    <rPh sb="15" eb="16">
      <t>イン</t>
    </rPh>
    <rPh sb="17" eb="19">
      <t>ネンド</t>
    </rPh>
    <rPh sb="19" eb="20">
      <t>ナカ</t>
    </rPh>
    <rPh sb="21" eb="23">
      <t>ヘイキン</t>
    </rPh>
    <rPh sb="23" eb="25">
      <t>スウチ</t>
    </rPh>
    <phoneticPr fontId="1"/>
  </si>
  <si>
    <t>( 資料/福祉総務課 )</t>
    <rPh sb="2" eb="4">
      <t>シリョウ</t>
    </rPh>
    <rPh sb="5" eb="7">
      <t>フクシ</t>
    </rPh>
    <rPh sb="7" eb="9">
      <t>ソウム</t>
    </rPh>
    <rPh sb="9" eb="10">
      <t>カ</t>
    </rPh>
    <phoneticPr fontId="1"/>
  </si>
  <si>
    <t>５．身体障害者手帳交付件数</t>
    <rPh sb="2" eb="4">
      <t>シンタイ</t>
    </rPh>
    <rPh sb="4" eb="7">
      <t>ショウガイシャ</t>
    </rPh>
    <rPh sb="7" eb="9">
      <t>テチョウ</t>
    </rPh>
    <rPh sb="9" eb="11">
      <t>コウフ</t>
    </rPh>
    <rPh sb="11" eb="13">
      <t>ケンスウ</t>
    </rPh>
    <phoneticPr fontId="1"/>
  </si>
  <si>
    <t>(各年度末現在)</t>
    <rPh sb="1" eb="2">
      <t>カク</t>
    </rPh>
    <rPh sb="2" eb="4">
      <t>ネンド</t>
    </rPh>
    <rPh sb="4" eb="5">
      <t>マツ</t>
    </rPh>
    <rPh sb="5" eb="7">
      <t>ゲンザイ</t>
    </rPh>
    <phoneticPr fontId="1"/>
  </si>
  <si>
    <t>視覚障害</t>
    <rPh sb="0" eb="2">
      <t>シカク</t>
    </rPh>
    <rPh sb="2" eb="4">
      <t>ショウガイ</t>
    </rPh>
    <phoneticPr fontId="1"/>
  </si>
  <si>
    <t>聴覚障害</t>
    <rPh sb="0" eb="1">
      <t>キ</t>
    </rPh>
    <rPh sb="1" eb="2">
      <t>シカク</t>
    </rPh>
    <rPh sb="2" eb="4">
      <t>ショウガイ</t>
    </rPh>
    <phoneticPr fontId="1"/>
  </si>
  <si>
    <t>言語機能障害</t>
    <rPh sb="0" eb="2">
      <t>ゲンゴ</t>
    </rPh>
    <rPh sb="2" eb="4">
      <t>キノウ</t>
    </rPh>
    <rPh sb="4" eb="6">
      <t>ショウガイ</t>
    </rPh>
    <phoneticPr fontId="1"/>
  </si>
  <si>
    <t>肢体不自由</t>
    <rPh sb="0" eb="2">
      <t>シタイ</t>
    </rPh>
    <rPh sb="2" eb="5">
      <t>フジユウ</t>
    </rPh>
    <phoneticPr fontId="1"/>
  </si>
  <si>
    <t>内部障害</t>
    <rPh sb="0" eb="2">
      <t>ナイブ</t>
    </rPh>
    <rPh sb="2" eb="4">
      <t>ショウガイ</t>
    </rPh>
    <phoneticPr fontId="1"/>
  </si>
  <si>
    <t>総　数</t>
    <rPh sb="0" eb="3">
      <t>ソウスウ</t>
    </rPh>
    <phoneticPr fontId="1"/>
  </si>
  <si>
    <t>( 資料/障がい福祉課 )</t>
    <rPh sb="2" eb="4">
      <t>シリョウ</t>
    </rPh>
    <rPh sb="5" eb="6">
      <t>サワ</t>
    </rPh>
    <rPh sb="8" eb="10">
      <t>フクシ</t>
    </rPh>
    <rPh sb="10" eb="11">
      <t>カ</t>
    </rPh>
    <phoneticPr fontId="1"/>
  </si>
  <si>
    <t>A判定</t>
    <rPh sb="1" eb="3">
      <t>ハンテイ</t>
    </rPh>
    <phoneticPr fontId="1"/>
  </si>
  <si>
    <t>B判定</t>
    <rPh sb="1" eb="3">
      <t>ハンテイ</t>
    </rPh>
    <phoneticPr fontId="1"/>
  </si>
  <si>
    <t>( 資料/障がい福祉課 )</t>
  </si>
  <si>
    <t>７．精神保健福祉手帳交付件数</t>
    <rPh sb="2" eb="4">
      <t>セイシン</t>
    </rPh>
    <rPh sb="4" eb="6">
      <t>ホケン</t>
    </rPh>
    <rPh sb="6" eb="8">
      <t>フクシ</t>
    </rPh>
    <rPh sb="8" eb="10">
      <t>テチョウ</t>
    </rPh>
    <rPh sb="10" eb="12">
      <t>コウフ</t>
    </rPh>
    <rPh sb="12" eb="14">
      <t>ケンスウ</t>
    </rPh>
    <phoneticPr fontId="1"/>
  </si>
  <si>
    <t>(各年度末現在）</t>
    <rPh sb="1" eb="5">
      <t>カクネンドマツ</t>
    </rPh>
    <rPh sb="5" eb="7">
      <t>ゲンザイ</t>
    </rPh>
    <phoneticPr fontId="1"/>
  </si>
  <si>
    <t>1級</t>
    <rPh sb="1" eb="2">
      <t>キュウ</t>
    </rPh>
    <phoneticPr fontId="1"/>
  </si>
  <si>
    <t>2級</t>
    <rPh sb="1" eb="2">
      <t>キュウ</t>
    </rPh>
    <phoneticPr fontId="1"/>
  </si>
  <si>
    <t>3級</t>
    <rPh sb="1" eb="2">
      <t>キュウ</t>
    </rPh>
    <phoneticPr fontId="1"/>
  </si>
  <si>
    <t>８．国民年金加入者と給付者状況</t>
    <rPh sb="2" eb="4">
      <t>コクミン</t>
    </rPh>
    <rPh sb="4" eb="6">
      <t>ネンキン</t>
    </rPh>
    <rPh sb="6" eb="8">
      <t>カニュウ</t>
    </rPh>
    <rPh sb="8" eb="9">
      <t>シャ</t>
    </rPh>
    <rPh sb="10" eb="12">
      <t>キュウフ</t>
    </rPh>
    <rPh sb="12" eb="13">
      <t>シャ</t>
    </rPh>
    <rPh sb="13" eb="15">
      <t>ジョウキョウ</t>
    </rPh>
    <phoneticPr fontId="1"/>
  </si>
  <si>
    <t>加入被保険者 (人)</t>
    <rPh sb="0" eb="2">
      <t>カニュウ</t>
    </rPh>
    <rPh sb="2" eb="6">
      <t>ヒホケンシャ</t>
    </rPh>
    <phoneticPr fontId="1"/>
  </si>
  <si>
    <t>給付被保険者</t>
    <rPh sb="0" eb="2">
      <t>キュウフ</t>
    </rPh>
    <rPh sb="2" eb="6">
      <t>ヒホケンシャ</t>
    </rPh>
    <phoneticPr fontId="1"/>
  </si>
  <si>
    <t>1号被保険者</t>
    <rPh sb="1" eb="2">
      <t>ゴウ</t>
    </rPh>
    <rPh sb="2" eb="6">
      <t>ヒホケンシャ</t>
    </rPh>
    <phoneticPr fontId="1"/>
  </si>
  <si>
    <t>任意加入者</t>
    <rPh sb="0" eb="2">
      <t>ニンイ</t>
    </rPh>
    <rPh sb="2" eb="5">
      <t>カニュウシャ</t>
    </rPh>
    <phoneticPr fontId="1"/>
  </si>
  <si>
    <t>合　計</t>
    <rPh sb="0" eb="3">
      <t>ゴウケイ</t>
    </rPh>
    <phoneticPr fontId="1"/>
  </si>
  <si>
    <t>給付者(人) 支給額(千円)</t>
    <rPh sb="0" eb="2">
      <t>キュウフ</t>
    </rPh>
    <rPh sb="2" eb="3">
      <t>シャ</t>
    </rPh>
    <rPh sb="4" eb="5">
      <t>ヒト</t>
    </rPh>
    <rPh sb="7" eb="10">
      <t>シキュウガク</t>
    </rPh>
    <rPh sb="11" eb="13">
      <t>センエン</t>
    </rPh>
    <phoneticPr fontId="1"/>
  </si>
  <si>
    <t>男性</t>
    <rPh sb="0" eb="2">
      <t>ダンセイ</t>
    </rPh>
    <phoneticPr fontId="1"/>
  </si>
  <si>
    <t>女性</t>
    <rPh sb="0" eb="1">
      <t>オンナ</t>
    </rPh>
    <rPh sb="1" eb="2">
      <t>ダンセイ</t>
    </rPh>
    <phoneticPr fontId="1"/>
  </si>
  <si>
    <t>(注意) 給付被保険者の支給額 は千円未満切り捨て。</t>
    <rPh sb="1" eb="3">
      <t>チュウイ</t>
    </rPh>
    <rPh sb="19" eb="21">
      <t>ミマン</t>
    </rPh>
    <rPh sb="21" eb="24">
      <t>キリス</t>
    </rPh>
    <phoneticPr fontId="1"/>
  </si>
  <si>
    <t>( 資料/保険年金課 )</t>
    <phoneticPr fontId="1"/>
  </si>
  <si>
    <t>９．国民年金の受給者数と受給金額</t>
    <rPh sb="2" eb="4">
      <t>コクミン</t>
    </rPh>
    <rPh sb="4" eb="6">
      <t>ネンキン</t>
    </rPh>
    <rPh sb="7" eb="10">
      <t>ジュキュウシャ</t>
    </rPh>
    <rPh sb="10" eb="11">
      <t>カズ</t>
    </rPh>
    <rPh sb="12" eb="14">
      <t>ジュキュウ</t>
    </rPh>
    <rPh sb="14" eb="16">
      <t>キンガク</t>
    </rPh>
    <phoneticPr fontId="1"/>
  </si>
  <si>
    <t>種　　　類</t>
    <rPh sb="0" eb="5">
      <t>シュルイ</t>
    </rPh>
    <phoneticPr fontId="1"/>
  </si>
  <si>
    <t>受給者数　( 人 )</t>
    <rPh sb="0" eb="3">
      <t>ジュキュウシャ</t>
    </rPh>
    <rPh sb="3" eb="4">
      <t>カズ</t>
    </rPh>
    <rPh sb="7" eb="8">
      <t>ヒト</t>
    </rPh>
    <phoneticPr fontId="1"/>
  </si>
  <si>
    <t>受給年金金額 ( 円 )</t>
    <rPh sb="0" eb="2">
      <t>ジュキュウ</t>
    </rPh>
    <rPh sb="2" eb="4">
      <t>ネンキン</t>
    </rPh>
    <rPh sb="4" eb="6">
      <t>キンガク</t>
    </rPh>
    <rPh sb="9" eb="10">
      <t>エン</t>
    </rPh>
    <phoneticPr fontId="1"/>
  </si>
  <si>
    <t>老齢基礎年金</t>
  </si>
  <si>
    <t>障害基礎年金</t>
  </si>
  <si>
    <t>遺族基礎年金</t>
  </si>
  <si>
    <t>老齢年金</t>
  </si>
  <si>
    <t>通算老齢年金</t>
  </si>
  <si>
    <t>5年年金</t>
  </si>
  <si>
    <t>障害年金</t>
  </si>
  <si>
    <t>寡婦年金</t>
  </si>
  <si>
    <t>合　　計</t>
    <rPh sb="0" eb="4">
      <t>ゴウケイ</t>
    </rPh>
    <phoneticPr fontId="1"/>
  </si>
  <si>
    <t>(注意)平成28年度より障害基礎年金に20前障害を一般の障害基礎年金に統合</t>
    <rPh sb="4" eb="6">
      <t>ヘイセイ</t>
    </rPh>
    <rPh sb="8" eb="10">
      <t>ネンド</t>
    </rPh>
    <rPh sb="12" eb="14">
      <t>ショウガイ</t>
    </rPh>
    <rPh sb="14" eb="16">
      <t>キソ</t>
    </rPh>
    <rPh sb="16" eb="18">
      <t>ネンキン</t>
    </rPh>
    <rPh sb="21" eb="24">
      <t>マエショウガイ</t>
    </rPh>
    <rPh sb="25" eb="27">
      <t>イッパン</t>
    </rPh>
    <rPh sb="28" eb="30">
      <t>ショウガイ</t>
    </rPh>
    <rPh sb="30" eb="32">
      <t>キソ</t>
    </rPh>
    <rPh sb="32" eb="33">
      <t>ネン</t>
    </rPh>
    <rPh sb="33" eb="34">
      <t>キン</t>
    </rPh>
    <rPh sb="35" eb="37">
      <t>トウゴウ</t>
    </rPh>
    <phoneticPr fontId="1"/>
  </si>
  <si>
    <t>　　( 資料/保険年金課 )</t>
    <rPh sb="4" eb="6">
      <t>シリョウ</t>
    </rPh>
    <rPh sb="7" eb="9">
      <t>ホケン</t>
    </rPh>
    <rPh sb="9" eb="11">
      <t>ネンキン</t>
    </rPh>
    <rPh sb="11" eb="12">
      <t>カ</t>
    </rPh>
    <phoneticPr fontId="1"/>
  </si>
  <si>
    <t>加入被保険者(年度平均）</t>
    <rPh sb="0" eb="2">
      <t>カニュウ</t>
    </rPh>
    <rPh sb="2" eb="6">
      <t>ヒホケンシャ</t>
    </rPh>
    <rPh sb="7" eb="9">
      <t>ネンド</t>
    </rPh>
    <rPh sb="9" eb="11">
      <t>ヘイキン</t>
    </rPh>
    <phoneticPr fontId="1"/>
  </si>
  <si>
    <t>保険者種別</t>
    <rPh sb="0" eb="3">
      <t>ホケンシャ</t>
    </rPh>
    <rPh sb="3" eb="5">
      <t>シュベツ</t>
    </rPh>
    <phoneticPr fontId="1"/>
  </si>
  <si>
    <t>被保険者数</t>
    <rPh sb="0" eb="4">
      <t>ヒホケンシャ</t>
    </rPh>
    <rPh sb="4" eb="5">
      <t>カズ</t>
    </rPh>
    <phoneticPr fontId="1"/>
  </si>
  <si>
    <t>件　数</t>
    <rPh sb="0" eb="3">
      <t>ケンスウ</t>
    </rPh>
    <phoneticPr fontId="1"/>
  </si>
  <si>
    <t>日　数</t>
    <rPh sb="0" eb="1">
      <t>ヒ</t>
    </rPh>
    <rPh sb="1" eb="3">
      <t>ケンスウ</t>
    </rPh>
    <phoneticPr fontId="1"/>
  </si>
  <si>
    <t xml:space="preserve">総費用額 </t>
    <rPh sb="0" eb="1">
      <t>ソウ</t>
    </rPh>
    <rPh sb="1" eb="3">
      <t>ヒヨウ</t>
    </rPh>
    <rPh sb="3" eb="4">
      <t>シキュウガク</t>
    </rPh>
    <phoneticPr fontId="1"/>
  </si>
  <si>
    <t>1人当り費用額</t>
    <rPh sb="0" eb="2">
      <t>ヒトリ</t>
    </rPh>
    <rPh sb="2" eb="3">
      <t>アタ</t>
    </rPh>
    <rPh sb="4" eb="6">
      <t>ヒヨウ</t>
    </rPh>
    <rPh sb="6" eb="7">
      <t>ガク</t>
    </rPh>
    <phoneticPr fontId="1"/>
  </si>
  <si>
    <t>(千円)</t>
  </si>
  <si>
    <t>(円)</t>
    <phoneticPr fontId="1"/>
  </si>
  <si>
    <t>一般被保険者</t>
    <rPh sb="0" eb="2">
      <t>イッパン</t>
    </rPh>
    <rPh sb="2" eb="6">
      <t>ヒホケンシャ</t>
    </rPh>
    <phoneticPr fontId="1"/>
  </si>
  <si>
    <t>退職被保険者</t>
    <rPh sb="0" eb="2">
      <t>タイショク</t>
    </rPh>
    <rPh sb="2" eb="6">
      <t>ヒホケンシャ</t>
    </rPh>
    <phoneticPr fontId="1"/>
  </si>
  <si>
    <t>合計</t>
    <rPh sb="0" eb="2">
      <t>ゴウケイ</t>
    </rPh>
    <phoneticPr fontId="1"/>
  </si>
  <si>
    <t>( 資料/保険年金課 )</t>
    <rPh sb="2" eb="4">
      <t>シリョウ</t>
    </rPh>
    <rPh sb="5" eb="7">
      <t>ホケン</t>
    </rPh>
    <rPh sb="7" eb="9">
      <t>ネンキン</t>
    </rPh>
    <rPh sb="9" eb="10">
      <t>カ</t>
    </rPh>
    <phoneticPr fontId="1"/>
  </si>
  <si>
    <t>１１．国民健康保険世帯及び被保険者の推移</t>
    <rPh sb="3" eb="5">
      <t>コクミン</t>
    </rPh>
    <rPh sb="5" eb="7">
      <t>ケンコウ</t>
    </rPh>
    <rPh sb="7" eb="9">
      <t>ホケン</t>
    </rPh>
    <rPh sb="9" eb="11">
      <t>セタイ</t>
    </rPh>
    <rPh sb="11" eb="12">
      <t>オヨ</t>
    </rPh>
    <rPh sb="18" eb="20">
      <t>スイイ</t>
    </rPh>
    <phoneticPr fontId="1"/>
  </si>
  <si>
    <t>国民健康保険加入</t>
    <rPh sb="0" eb="2">
      <t>コクミン</t>
    </rPh>
    <rPh sb="2" eb="4">
      <t>ケンコウ</t>
    </rPh>
    <rPh sb="4" eb="6">
      <t>ホケン</t>
    </rPh>
    <rPh sb="6" eb="8">
      <t>カニュウ</t>
    </rPh>
    <phoneticPr fontId="1"/>
  </si>
  <si>
    <t>世帯数
（Ａ）</t>
    <rPh sb="0" eb="3">
      <t>セタイスウ</t>
    </rPh>
    <phoneticPr fontId="1"/>
  </si>
  <si>
    <t>被　保　険　者</t>
    <rPh sb="0" eb="1">
      <t>ヒ</t>
    </rPh>
    <rPh sb="2" eb="3">
      <t>タモツ</t>
    </rPh>
    <rPh sb="4" eb="5">
      <t>ケン</t>
    </rPh>
    <rPh sb="6" eb="7">
      <t>シャ</t>
    </rPh>
    <phoneticPr fontId="1"/>
  </si>
  <si>
    <t>(B)=(C)+(D)</t>
    <phoneticPr fontId="1"/>
  </si>
  <si>
    <t>三島市全体</t>
    <rPh sb="0" eb="3">
      <t>ミシマシ</t>
    </rPh>
    <rPh sb="3" eb="5">
      <t>ゼンタイ</t>
    </rPh>
    <phoneticPr fontId="1"/>
  </si>
  <si>
    <t>加　入　率</t>
    <rPh sb="0" eb="1">
      <t>カ</t>
    </rPh>
    <rPh sb="2" eb="3">
      <t>イ</t>
    </rPh>
    <rPh sb="4" eb="5">
      <t>リツ</t>
    </rPh>
    <phoneticPr fontId="1"/>
  </si>
  <si>
    <t>世帯数</t>
    <rPh sb="0" eb="3">
      <t>セタイスウ</t>
    </rPh>
    <phoneticPr fontId="1"/>
  </si>
  <si>
    <t>人数</t>
    <rPh sb="0" eb="2">
      <t>ニンズウ</t>
    </rPh>
    <phoneticPr fontId="1"/>
  </si>
  <si>
    <t>対世帯数</t>
    <rPh sb="0" eb="1">
      <t>タイ</t>
    </rPh>
    <rPh sb="1" eb="4">
      <t>セタイスウ</t>
    </rPh>
    <phoneticPr fontId="1"/>
  </si>
  <si>
    <t>対人数</t>
    <rPh sb="0" eb="1">
      <t>タイ</t>
    </rPh>
    <rPh sb="1" eb="3">
      <t>ニンズウ</t>
    </rPh>
    <phoneticPr fontId="1"/>
  </si>
  <si>
    <t>　 (注意) 三島市全体の世帯数(E)及び人数（F)は、各年3月31日現在の住民基本台帳と外国人登録の合計数値</t>
    <rPh sb="7" eb="9">
      <t>ミシマ</t>
    </rPh>
    <rPh sb="9" eb="10">
      <t>シ</t>
    </rPh>
    <rPh sb="10" eb="12">
      <t>ゼンタイ</t>
    </rPh>
    <rPh sb="13" eb="15">
      <t>セタイ</t>
    </rPh>
    <rPh sb="15" eb="16">
      <t>カズ</t>
    </rPh>
    <rPh sb="19" eb="20">
      <t>オヨ</t>
    </rPh>
    <rPh sb="21" eb="23">
      <t>ニンズウ</t>
    </rPh>
    <rPh sb="28" eb="29">
      <t>カク</t>
    </rPh>
    <phoneticPr fontId="1"/>
  </si>
  <si>
    <t>年　度</t>
    <rPh sb="0" eb="1">
      <t>ネン</t>
    </rPh>
    <rPh sb="2" eb="3">
      <t>ド</t>
    </rPh>
    <phoneticPr fontId="1"/>
  </si>
  <si>
    <t>加入被保険者数</t>
    <rPh sb="0" eb="2">
      <t>カニュウ</t>
    </rPh>
    <rPh sb="2" eb="6">
      <t>ヒホケンシャ</t>
    </rPh>
    <rPh sb="6" eb="7">
      <t>スウ</t>
    </rPh>
    <phoneticPr fontId="1"/>
  </si>
  <si>
    <t>被保険者数</t>
    <rPh sb="0" eb="4">
      <t>ヒホケンシャ</t>
    </rPh>
    <rPh sb="4" eb="5">
      <t>スウ</t>
    </rPh>
    <phoneticPr fontId="1"/>
  </si>
  <si>
    <t>件　数</t>
    <rPh sb="0" eb="1">
      <t>ケン</t>
    </rPh>
    <rPh sb="2" eb="3">
      <t>スウ</t>
    </rPh>
    <phoneticPr fontId="1"/>
  </si>
  <si>
    <t>日　数　/　回　数</t>
    <rPh sb="0" eb="1">
      <t>ヒ</t>
    </rPh>
    <rPh sb="2" eb="3">
      <t>スウ</t>
    </rPh>
    <rPh sb="6" eb="7">
      <t>カイ</t>
    </rPh>
    <rPh sb="8" eb="9">
      <t>スウ</t>
    </rPh>
    <phoneticPr fontId="1"/>
  </si>
  <si>
    <t>総費用額</t>
    <rPh sb="0" eb="3">
      <t>ソウヒヨウ</t>
    </rPh>
    <rPh sb="3" eb="4">
      <t>ガク</t>
    </rPh>
    <phoneticPr fontId="1"/>
  </si>
  <si>
    <t>一人当り費用額</t>
    <rPh sb="0" eb="2">
      <t>ヒトリ</t>
    </rPh>
    <rPh sb="2" eb="3">
      <t>ア</t>
    </rPh>
    <rPh sb="4" eb="6">
      <t>ヒヨウ</t>
    </rPh>
    <rPh sb="6" eb="7">
      <t>ガク</t>
    </rPh>
    <phoneticPr fontId="1"/>
  </si>
  <si>
    <t>（年度平均）</t>
    <rPh sb="1" eb="3">
      <t>ネンド</t>
    </rPh>
    <rPh sb="3" eb="5">
      <t>ヘイキン</t>
    </rPh>
    <phoneticPr fontId="1"/>
  </si>
  <si>
    <t>（円）</t>
    <rPh sb="1" eb="2">
      <t>エン</t>
    </rPh>
    <phoneticPr fontId="1"/>
  </si>
  <si>
    <t>（資料/保険年金課）</t>
    <rPh sb="1" eb="3">
      <t>シリョウ</t>
    </rPh>
    <rPh sb="4" eb="6">
      <t>ホケン</t>
    </rPh>
    <rPh sb="6" eb="8">
      <t>ネンキン</t>
    </rPh>
    <rPh sb="8" eb="9">
      <t>カ</t>
    </rPh>
    <phoneticPr fontId="1"/>
  </si>
  <si>
    <t>１３．介護保険の状況</t>
    <rPh sb="3" eb="5">
      <t>カイゴ</t>
    </rPh>
    <rPh sb="5" eb="7">
      <t>ホケン</t>
    </rPh>
    <rPh sb="8" eb="10">
      <t>ジョウキョウ</t>
    </rPh>
    <phoneticPr fontId="1"/>
  </si>
  <si>
    <t>（各年度末現在　単位：人）</t>
  </si>
  <si>
    <t>人口</t>
    <rPh sb="0" eb="2">
      <t>ジンコウ</t>
    </rPh>
    <phoneticPr fontId="1"/>
  </si>
  <si>
    <t>高齢者人口</t>
    <rPh sb="0" eb="3">
      <t>コウレイシャ</t>
    </rPh>
    <rPh sb="3" eb="5">
      <t>ジンコウ</t>
    </rPh>
    <phoneticPr fontId="1"/>
  </si>
  <si>
    <t>高齢化率</t>
    <rPh sb="0" eb="3">
      <t>コウレイカ</t>
    </rPh>
    <rPh sb="3" eb="4">
      <t>リツ</t>
    </rPh>
    <phoneticPr fontId="1"/>
  </si>
  <si>
    <t>要支援１</t>
    <rPh sb="0" eb="1">
      <t>ヨウ</t>
    </rPh>
    <rPh sb="1" eb="3">
      <t>シエン</t>
    </rPh>
    <phoneticPr fontId="1"/>
  </si>
  <si>
    <t>要支援２</t>
    <rPh sb="0" eb="1">
      <t>ヨウ</t>
    </rPh>
    <rPh sb="1" eb="3">
      <t>シエン</t>
    </rPh>
    <phoneticPr fontId="1"/>
  </si>
  <si>
    <t>要支援</t>
    <rPh sb="0" eb="1">
      <t>ヨウ</t>
    </rPh>
    <rPh sb="1" eb="3">
      <t>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</si>
  <si>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</si>
  <si>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</si>
  <si>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</si>
  <si>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</si>
  <si>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</si>
  <si>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（内1号被保険者）</t>
    <rPh sb="1" eb="2">
      <t>ウチ</t>
    </rPh>
    <rPh sb="3" eb="4">
      <t>ゴウ</t>
    </rPh>
    <rPh sb="4" eb="8">
      <t>ヒホケンシャ</t>
    </rPh>
    <phoneticPr fontId="1"/>
  </si>
  <si>
    <t>認定率</t>
    <rPh sb="0" eb="2">
      <t>ニンテイ</t>
    </rPh>
    <rPh sb="2" eb="3">
      <t>リツ</t>
    </rPh>
    <phoneticPr fontId="1"/>
  </si>
  <si>
    <t xml:space="preserve">※人口は各年度3月31日現在住民基本台帳人口と外国人登録の合計　　　　   </t>
    <rPh sb="1" eb="3">
      <t>ジンコウ</t>
    </rPh>
    <rPh sb="4" eb="7">
      <t>カクネンド</t>
    </rPh>
    <rPh sb="8" eb="9">
      <t>ガツ</t>
    </rPh>
    <rPh sb="11" eb="12">
      <t>ヒ</t>
    </rPh>
    <rPh sb="12" eb="14">
      <t>ゲンザイ</t>
    </rPh>
    <rPh sb="14" eb="16">
      <t>ジュウミン</t>
    </rPh>
    <rPh sb="16" eb="18">
      <t>キホン</t>
    </rPh>
    <rPh sb="18" eb="20">
      <t>ダイチョウ</t>
    </rPh>
    <rPh sb="20" eb="22">
      <t>ジンコウ</t>
    </rPh>
    <rPh sb="23" eb="25">
      <t>ガイコク</t>
    </rPh>
    <rPh sb="25" eb="26">
      <t>ジン</t>
    </rPh>
    <rPh sb="26" eb="28">
      <t>トウロク</t>
    </rPh>
    <rPh sb="29" eb="31">
      <t>ゴウケイ</t>
    </rPh>
    <phoneticPr fontId="1"/>
  </si>
  <si>
    <t>※第1号被保険者は65歳以上の人。第2号被保険者は40歳以上65歳未満の人。</t>
    <rPh sb="1" eb="2">
      <t>ダイ</t>
    </rPh>
    <rPh sb="3" eb="4">
      <t>ゴウ</t>
    </rPh>
    <rPh sb="4" eb="8">
      <t>ヒホケンシャ</t>
    </rPh>
    <rPh sb="11" eb="12">
      <t>サイ</t>
    </rPh>
    <rPh sb="12" eb="14">
      <t>イジョウ</t>
    </rPh>
    <rPh sb="15" eb="16">
      <t>ヒト</t>
    </rPh>
    <rPh sb="17" eb="18">
      <t>ダイ</t>
    </rPh>
    <rPh sb="19" eb="20">
      <t>ゴウ</t>
    </rPh>
    <rPh sb="20" eb="24">
      <t>ヒホケンシャ</t>
    </rPh>
    <rPh sb="27" eb="28">
      <t>サイ</t>
    </rPh>
    <rPh sb="28" eb="30">
      <t>イジョウ</t>
    </rPh>
    <rPh sb="32" eb="33">
      <t>サイ</t>
    </rPh>
    <rPh sb="33" eb="35">
      <t>ミマン</t>
    </rPh>
    <rPh sb="36" eb="37">
      <t>ヒト</t>
    </rPh>
    <phoneticPr fontId="1"/>
  </si>
  <si>
    <t>１４．介護保険サービス利用状況</t>
    <rPh sb="3" eb="5">
      <t>カイゴ</t>
    </rPh>
    <rPh sb="5" eb="7">
      <t>ホケン</t>
    </rPh>
    <rPh sb="11" eb="13">
      <t>リヨウ</t>
    </rPh>
    <rPh sb="13" eb="15">
      <t>ジョウキョウ</t>
    </rPh>
    <phoneticPr fontId="1"/>
  </si>
  <si>
    <t>[利用件数]</t>
    <rPh sb="1" eb="3">
      <t>リヨウ</t>
    </rPh>
    <rPh sb="3" eb="5">
      <t>ケンスウ</t>
    </rPh>
    <phoneticPr fontId="1"/>
  </si>
  <si>
    <t>居宅
サービス</t>
    <rPh sb="0" eb="2">
      <t>キョタク</t>
    </rPh>
    <phoneticPr fontId="1"/>
  </si>
  <si>
    <t>施設
サービス</t>
    <rPh sb="0" eb="2">
      <t>シセツ</t>
    </rPh>
    <phoneticPr fontId="1"/>
  </si>
  <si>
    <t>地域密着型
サービス</t>
    <rPh sb="0" eb="2">
      <t>チイキ</t>
    </rPh>
    <rPh sb="2" eb="5">
      <t>ミッチャクガタ</t>
    </rPh>
    <phoneticPr fontId="1"/>
  </si>
  <si>
    <t>高額介護
サービス</t>
    <rPh sb="0" eb="2">
      <t>コウガク</t>
    </rPh>
    <rPh sb="2" eb="4">
      <t>カイゴ</t>
    </rPh>
    <phoneticPr fontId="1"/>
  </si>
  <si>
    <t>特定入所者
サービス</t>
    <rPh sb="0" eb="2">
      <t>トクテイ</t>
    </rPh>
    <rPh sb="2" eb="5">
      <t>ニュウショシャ</t>
    </rPh>
    <phoneticPr fontId="1"/>
  </si>
  <si>
    <t>その他</t>
    <rPh sb="2" eb="3">
      <t>タ</t>
    </rPh>
    <phoneticPr fontId="1"/>
  </si>
  <si>
    <t>※その他には住宅改修、居宅介護支援、介護予防支援サービスが含まれている。</t>
    <rPh sb="3" eb="4">
      <t>タ</t>
    </rPh>
    <rPh sb="6" eb="8">
      <t>ジュウタク</t>
    </rPh>
    <rPh sb="8" eb="10">
      <t>カイシュウ</t>
    </rPh>
    <rPh sb="11" eb="13">
      <t>キョタク</t>
    </rPh>
    <rPh sb="13" eb="15">
      <t>カイゴ</t>
    </rPh>
    <rPh sb="15" eb="17">
      <t>シエン</t>
    </rPh>
    <rPh sb="18" eb="20">
      <t>カイゴ</t>
    </rPh>
    <rPh sb="20" eb="22">
      <t>ヨボウ</t>
    </rPh>
    <rPh sb="22" eb="24">
      <t>シエン</t>
    </rPh>
    <rPh sb="29" eb="30">
      <t>フク</t>
    </rPh>
    <phoneticPr fontId="1"/>
  </si>
  <si>
    <t>[保険給付状況]</t>
    <rPh sb="1" eb="3">
      <t>ホケン</t>
    </rPh>
    <rPh sb="3" eb="5">
      <t>キュウフ</t>
    </rPh>
    <rPh sb="5" eb="7">
      <t>ジョウキョウ</t>
    </rPh>
    <phoneticPr fontId="1"/>
  </si>
  <si>
    <t>（各年度末現在　単位：円）</t>
    <rPh sb="1" eb="5">
      <t>カクネンドマツ</t>
    </rPh>
    <rPh sb="5" eb="7">
      <t>ゲンザイ</t>
    </rPh>
    <rPh sb="8" eb="10">
      <t>タンイ</t>
    </rPh>
    <rPh sb="11" eb="12">
      <t>エン</t>
    </rPh>
    <phoneticPr fontId="1"/>
  </si>
  <si>
    <t>１５．予防接種状況</t>
    <rPh sb="3" eb="5">
      <t>ヨボウ</t>
    </rPh>
    <rPh sb="5" eb="7">
      <t>セッシュ</t>
    </rPh>
    <rPh sb="7" eb="9">
      <t>ジョウキョウ</t>
    </rPh>
    <phoneticPr fontId="1"/>
  </si>
  <si>
    <t>（１）定期予防接種</t>
    <rPh sb="3" eb="5">
      <t>テイキ</t>
    </rPh>
    <rPh sb="5" eb="6">
      <t>ヨ</t>
    </rPh>
    <rPh sb="6" eb="7">
      <t>ボウ</t>
    </rPh>
    <rPh sb="7" eb="9">
      <t>セッシュ</t>
    </rPh>
    <phoneticPr fontId="1"/>
  </si>
  <si>
    <t>（各年度末現在数）</t>
    <phoneticPr fontId="1"/>
  </si>
  <si>
    <t>年　度</t>
    <rPh sb="0" eb="1">
      <t>トシ</t>
    </rPh>
    <rPh sb="2" eb="3">
      <t>ド</t>
    </rPh>
    <phoneticPr fontId="1"/>
  </si>
  <si>
    <t>日本脳炎</t>
    <rPh sb="0" eb="2">
      <t>ニホン</t>
    </rPh>
    <rPh sb="2" eb="4">
      <t>ノウエン</t>
    </rPh>
    <phoneticPr fontId="1"/>
  </si>
  <si>
    <t>２種混合</t>
    <rPh sb="1" eb="2">
      <t>シュ</t>
    </rPh>
    <rPh sb="2" eb="4">
      <t>コンゴウ</t>
    </rPh>
    <phoneticPr fontId="1"/>
  </si>
  <si>
    <t>４種混合</t>
    <rPh sb="1" eb="2">
      <t>シュ</t>
    </rPh>
    <rPh sb="2" eb="4">
      <t>コンゴウ</t>
    </rPh>
    <phoneticPr fontId="1"/>
  </si>
  <si>
    <t>B型肝炎</t>
    <rPh sb="1" eb="2">
      <t>ガタ</t>
    </rPh>
    <rPh sb="2" eb="4">
      <t>カンエン</t>
    </rPh>
    <phoneticPr fontId="1"/>
  </si>
  <si>
    <t>-</t>
  </si>
  <si>
    <t>水痘</t>
    <rPh sb="0" eb="2">
      <t>スイトウ</t>
    </rPh>
    <phoneticPr fontId="1"/>
  </si>
  <si>
    <t>子宮頸がん</t>
    <rPh sb="0" eb="2">
      <t>シキュウ</t>
    </rPh>
    <rPh sb="2" eb="3">
      <t>ケイ</t>
    </rPh>
    <phoneticPr fontId="1"/>
  </si>
  <si>
    <t>小児用
肺炎球菌</t>
    <rPh sb="0" eb="3">
      <t>ショウニヨウ</t>
    </rPh>
    <rPh sb="4" eb="6">
      <t>ハイエン</t>
    </rPh>
    <rPh sb="6" eb="8">
      <t>キュウキン</t>
    </rPh>
    <phoneticPr fontId="1"/>
  </si>
  <si>
    <t>高齢者用
肺炎球菌</t>
    <rPh sb="0" eb="4">
      <t>コウレイシャヨウ</t>
    </rPh>
    <rPh sb="5" eb="7">
      <t>ハイエン</t>
    </rPh>
    <rPh sb="7" eb="9">
      <t>キュウキン</t>
    </rPh>
    <phoneticPr fontId="1"/>
  </si>
  <si>
    <t xml:space="preserve"> ( 注意 )</t>
    <rPh sb="3" eb="5">
      <t>チュウイ</t>
    </rPh>
    <phoneticPr fontId="1"/>
  </si>
  <si>
    <t>・ＭＲとは、麻しん・風しん2種類の感染症の混合ワクチンで、18年度から導入。単独接種も可能である。</t>
    <rPh sb="14" eb="16">
      <t>シュルイ</t>
    </rPh>
    <rPh sb="17" eb="20">
      <t>カンセンショウ</t>
    </rPh>
    <rPh sb="21" eb="23">
      <t>コンゴウ</t>
    </rPh>
    <rPh sb="31" eb="33">
      <t>ネンド</t>
    </rPh>
    <rPh sb="35" eb="37">
      <t>ドウニュウ</t>
    </rPh>
    <rPh sb="38" eb="40">
      <t>タンドク</t>
    </rPh>
    <rPh sb="40" eb="41">
      <t>セツ</t>
    </rPh>
    <rPh sb="41" eb="42">
      <t>シュ</t>
    </rPh>
    <rPh sb="43" eb="45">
      <t>カノウ</t>
    </rPh>
    <phoneticPr fontId="1"/>
  </si>
  <si>
    <t>・2種混合とは、ジフテリア・破傷風の2種類の混合ワクチン。</t>
    <rPh sb="2" eb="3">
      <t>シュ</t>
    </rPh>
    <rPh sb="3" eb="5">
      <t>コンゴウ</t>
    </rPh>
    <rPh sb="14" eb="17">
      <t>ハショウフウ</t>
    </rPh>
    <rPh sb="19" eb="21">
      <t>シュルイ</t>
    </rPh>
    <rPh sb="22" eb="24">
      <t>コンゴウ</t>
    </rPh>
    <phoneticPr fontId="1"/>
  </si>
  <si>
    <t>・4種混合とは、百日せき・ジフテリア・破傷風・不活化ポリオの4種類の混合ワクチン。平成24年11月導入。</t>
    <rPh sb="2" eb="3">
      <t>シュ</t>
    </rPh>
    <rPh sb="3" eb="5">
      <t>コンゴウ</t>
    </rPh>
    <rPh sb="8" eb="10">
      <t>ヒャクニチ</t>
    </rPh>
    <rPh sb="19" eb="22">
      <t>ハショウフウ</t>
    </rPh>
    <rPh sb="23" eb="24">
      <t>フ</t>
    </rPh>
    <rPh sb="24" eb="26">
      <t>カツカ</t>
    </rPh>
    <rPh sb="31" eb="33">
      <t>シュルイ</t>
    </rPh>
    <rPh sb="34" eb="36">
      <t>コンゴウ</t>
    </rPh>
    <rPh sb="41" eb="43">
      <t>ヘイセイ</t>
    </rPh>
    <rPh sb="45" eb="46">
      <t>ネン</t>
    </rPh>
    <rPh sb="48" eb="49">
      <t>ガツ</t>
    </rPh>
    <rPh sb="49" eb="51">
      <t>ドウニュウ</t>
    </rPh>
    <phoneticPr fontId="1"/>
  </si>
  <si>
    <t>（２）任意予防接種</t>
    <rPh sb="3" eb="5">
      <t>ニンイ</t>
    </rPh>
    <rPh sb="5" eb="6">
      <t>ヨ</t>
    </rPh>
    <rPh sb="6" eb="7">
      <t>ボウ</t>
    </rPh>
    <rPh sb="7" eb="9">
      <t>セッシュ</t>
    </rPh>
    <phoneticPr fontId="1"/>
  </si>
  <si>
    <t>（高齢者）
肺炎球菌</t>
    <rPh sb="1" eb="4">
      <t>コウレイシャ</t>
    </rPh>
    <rPh sb="6" eb="8">
      <t>ハイエン</t>
    </rPh>
    <rPh sb="8" eb="10">
      <t>キュウキン</t>
    </rPh>
    <phoneticPr fontId="1"/>
  </si>
  <si>
    <t>成人風しん</t>
    <rPh sb="0" eb="2">
      <t>セイジン</t>
    </rPh>
    <rPh sb="2" eb="3">
      <t>フウ</t>
    </rPh>
    <phoneticPr fontId="1"/>
  </si>
  <si>
    <t>( 資料/健康づくり課 )</t>
    <rPh sb="2" eb="4">
      <t>シリョウ</t>
    </rPh>
    <rPh sb="5" eb="7">
      <t>ケンコウ</t>
    </rPh>
    <rPh sb="10" eb="11">
      <t>カ</t>
    </rPh>
    <phoneticPr fontId="1"/>
  </si>
  <si>
    <t>１６．結核予防健康診断受診者状況</t>
    <rPh sb="3" eb="5">
      <t>ケッカク</t>
    </rPh>
    <rPh sb="5" eb="7">
      <t>ヨボウ</t>
    </rPh>
    <rPh sb="7" eb="9">
      <t>ケンコウ</t>
    </rPh>
    <rPh sb="9" eb="11">
      <t>シンダン</t>
    </rPh>
    <rPh sb="11" eb="13">
      <t>ジュシン</t>
    </rPh>
    <rPh sb="13" eb="14">
      <t>シャ</t>
    </rPh>
    <rPh sb="14" eb="16">
      <t>ジョウキョウ</t>
    </rPh>
    <phoneticPr fontId="1"/>
  </si>
  <si>
    <t>(各年度末現在数）</t>
    <rPh sb="1" eb="2">
      <t>カク</t>
    </rPh>
    <rPh sb="2" eb="5">
      <t>ネンドマツ</t>
    </rPh>
    <rPh sb="5" eb="7">
      <t>ゲンザイ</t>
    </rPh>
    <rPh sb="7" eb="8">
      <t>スウ</t>
    </rPh>
    <phoneticPr fontId="1"/>
  </si>
  <si>
    <t>レントゲン検診受診者数 (人)</t>
    <rPh sb="5" eb="7">
      <t>ケンシン</t>
    </rPh>
    <rPh sb="7" eb="9">
      <t>ジュシン</t>
    </rPh>
    <rPh sb="9" eb="10">
      <t>シャ</t>
    </rPh>
    <rPh sb="10" eb="11">
      <t>カズ</t>
    </rPh>
    <rPh sb="13" eb="14">
      <t>ヒト</t>
    </rPh>
    <phoneticPr fontId="1"/>
  </si>
  <si>
    <t>精密検査</t>
    <rPh sb="0" eb="2">
      <t>セイミツ</t>
    </rPh>
    <rPh sb="2" eb="4">
      <t>ケンサ</t>
    </rPh>
    <phoneticPr fontId="1"/>
  </si>
  <si>
    <t>対象者</t>
    <rPh sb="0" eb="3">
      <t>タイショウシャ</t>
    </rPh>
    <phoneticPr fontId="1"/>
  </si>
  <si>
    <t>受診者</t>
    <rPh sb="0" eb="3">
      <t>ジュシンシャ</t>
    </rPh>
    <phoneticPr fontId="1"/>
  </si>
  <si>
    <t>１７．死因別死亡者数</t>
    <rPh sb="3" eb="5">
      <t>シイン</t>
    </rPh>
    <rPh sb="5" eb="6">
      <t>ベツ</t>
    </rPh>
    <rPh sb="6" eb="8">
      <t>シボウ</t>
    </rPh>
    <rPh sb="8" eb="9">
      <t>シャ</t>
    </rPh>
    <rPh sb="9" eb="10">
      <t>スウ</t>
    </rPh>
    <phoneticPr fontId="1"/>
  </si>
  <si>
    <t>年次</t>
    <rPh sb="0" eb="2">
      <t>ネンジ</t>
    </rPh>
    <phoneticPr fontId="1"/>
  </si>
  <si>
    <t>総数</t>
    <rPh sb="0" eb="2">
      <t>ソウスウ</t>
    </rPh>
    <phoneticPr fontId="1"/>
  </si>
  <si>
    <t>脳血管　　　　　　　　疾　患</t>
    <rPh sb="0" eb="1">
      <t>ノウ</t>
    </rPh>
    <rPh sb="1" eb="3">
      <t>ケッカン</t>
    </rPh>
    <rPh sb="11" eb="12">
      <t>ヤマイ</t>
    </rPh>
    <rPh sb="13" eb="14">
      <t>ワズラ</t>
    </rPh>
    <phoneticPr fontId="1"/>
  </si>
  <si>
    <t>悪　性　　　　　　　新生物</t>
    <rPh sb="0" eb="1">
      <t>アク</t>
    </rPh>
    <rPh sb="2" eb="3">
      <t>セイ</t>
    </rPh>
    <rPh sb="10" eb="11">
      <t>シン</t>
    </rPh>
    <rPh sb="11" eb="13">
      <t>セイブツ</t>
    </rPh>
    <phoneticPr fontId="1"/>
  </si>
  <si>
    <t>心疾患</t>
    <rPh sb="0" eb="3">
      <t>シンシッカン</t>
    </rPh>
    <phoneticPr fontId="1"/>
  </si>
  <si>
    <t>老　衰</t>
    <rPh sb="0" eb="1">
      <t>ロウ</t>
    </rPh>
    <rPh sb="2" eb="3">
      <t>オトロ</t>
    </rPh>
    <phoneticPr fontId="1"/>
  </si>
  <si>
    <t>結　核</t>
    <rPh sb="0" eb="1">
      <t>ケツ</t>
    </rPh>
    <rPh sb="2" eb="3">
      <t>カク</t>
    </rPh>
    <phoneticPr fontId="1"/>
  </si>
  <si>
    <t>肺炎</t>
    <rPh sb="0" eb="2">
      <t>ハイエン</t>
    </rPh>
    <phoneticPr fontId="1"/>
  </si>
  <si>
    <t>不慮の　　　　事　故</t>
    <rPh sb="0" eb="2">
      <t>フリョ</t>
    </rPh>
    <rPh sb="7" eb="8">
      <t>コト</t>
    </rPh>
    <rPh sb="9" eb="10">
      <t>ユエ</t>
    </rPh>
    <phoneticPr fontId="1"/>
  </si>
  <si>
    <t>その他の　　　　　　　　　　　全　　死</t>
    <rPh sb="2" eb="3">
      <t>タ</t>
    </rPh>
    <rPh sb="15" eb="16">
      <t>ゼン</t>
    </rPh>
    <rPh sb="18" eb="19">
      <t>シ</t>
    </rPh>
    <phoneticPr fontId="1"/>
  </si>
  <si>
    <t>区　　分</t>
    <rPh sb="0" eb="4">
      <t>クブン</t>
    </rPh>
    <phoneticPr fontId="1"/>
  </si>
  <si>
    <t>１９．一般職業紹介状況</t>
    <rPh sb="3" eb="5">
      <t>イッパン</t>
    </rPh>
    <rPh sb="5" eb="7">
      <t>ショクギョウ</t>
    </rPh>
    <rPh sb="7" eb="9">
      <t>ショウカイ</t>
    </rPh>
    <rPh sb="9" eb="11">
      <t>ジョウキョウ</t>
    </rPh>
    <phoneticPr fontId="1"/>
  </si>
  <si>
    <t>(各年12月31日現在)</t>
    <rPh sb="1" eb="2">
      <t>カク</t>
    </rPh>
    <rPh sb="2" eb="9">
      <t>ネンガッピ</t>
    </rPh>
    <rPh sb="9" eb="11">
      <t>ゲンザイ</t>
    </rPh>
    <phoneticPr fontId="1"/>
  </si>
  <si>
    <t>年次</t>
    <rPh sb="0" eb="2">
      <t>ネンド</t>
    </rPh>
    <phoneticPr fontId="1"/>
  </si>
  <si>
    <t>求　　　職　　　人　　　員</t>
    <rPh sb="0" eb="5">
      <t>キュウショク</t>
    </rPh>
    <rPh sb="8" eb="9">
      <t>ヒト</t>
    </rPh>
    <rPh sb="12" eb="13">
      <t>イン</t>
    </rPh>
    <phoneticPr fontId="1"/>
  </si>
  <si>
    <t>紹介件数</t>
    <rPh sb="0" eb="2">
      <t>ショウカイ</t>
    </rPh>
    <rPh sb="2" eb="4">
      <t>ケンスウ</t>
    </rPh>
    <phoneticPr fontId="1"/>
  </si>
  <si>
    <t>有効求職者数</t>
    <rPh sb="0" eb="2">
      <t>ユウコウ</t>
    </rPh>
    <rPh sb="2" eb="4">
      <t>キュウショク</t>
    </rPh>
    <rPh sb="4" eb="5">
      <t>シャ</t>
    </rPh>
    <rPh sb="5" eb="6">
      <t>カズ</t>
    </rPh>
    <phoneticPr fontId="1"/>
  </si>
  <si>
    <t>新規求職者数</t>
    <rPh sb="0" eb="2">
      <t>シンキ</t>
    </rPh>
    <rPh sb="2" eb="4">
      <t>キュウショク</t>
    </rPh>
    <rPh sb="4" eb="5">
      <t>シャ</t>
    </rPh>
    <rPh sb="5" eb="6">
      <t>カズ</t>
    </rPh>
    <phoneticPr fontId="1"/>
  </si>
  <si>
    <t>有効求人数</t>
    <rPh sb="0" eb="2">
      <t>ユウコウ</t>
    </rPh>
    <rPh sb="2" eb="4">
      <t>キュウショク</t>
    </rPh>
    <rPh sb="4" eb="5">
      <t>カズ</t>
    </rPh>
    <phoneticPr fontId="1"/>
  </si>
  <si>
    <t>新規求人数</t>
    <rPh sb="0" eb="2">
      <t>シンキ</t>
    </rPh>
    <rPh sb="2" eb="4">
      <t>キュウショク</t>
    </rPh>
    <rPh sb="4" eb="5">
      <t>カズ</t>
    </rPh>
    <phoneticPr fontId="1"/>
  </si>
  <si>
    <t>就　　　　　　　職</t>
    <rPh sb="0" eb="9">
      <t>シュウショク</t>
    </rPh>
    <phoneticPr fontId="1"/>
  </si>
  <si>
    <t>就職件数</t>
    <rPh sb="0" eb="2">
      <t>シュウショク</t>
    </rPh>
    <rPh sb="2" eb="4">
      <t>ケンスウ</t>
    </rPh>
    <phoneticPr fontId="1"/>
  </si>
  <si>
    <t>有効求人倍率</t>
    <rPh sb="0" eb="2">
      <t>ユウコウ</t>
    </rPh>
    <rPh sb="2" eb="4">
      <t>キュウジン</t>
    </rPh>
    <rPh sb="4" eb="6">
      <t>バイリツ</t>
    </rPh>
    <phoneticPr fontId="1"/>
  </si>
  <si>
    <t>紹介率</t>
    <rPh sb="0" eb="2">
      <t>ショウカイ</t>
    </rPh>
    <rPh sb="2" eb="3">
      <t>リツ</t>
    </rPh>
    <phoneticPr fontId="1"/>
  </si>
  <si>
    <t>就職率　</t>
    <rPh sb="0" eb="2">
      <t>シュウショク</t>
    </rPh>
    <rPh sb="2" eb="3">
      <t>リツ</t>
    </rPh>
    <phoneticPr fontId="1"/>
  </si>
  <si>
    <t>( 資料/三島公共職業安定所 )</t>
    <rPh sb="2" eb="4">
      <t>シリョウ</t>
    </rPh>
    <rPh sb="5" eb="7">
      <t>ミシマ</t>
    </rPh>
    <rPh sb="7" eb="9">
      <t>コウキョウ</t>
    </rPh>
    <rPh sb="9" eb="11">
      <t>ショクギョウ</t>
    </rPh>
    <rPh sb="11" eb="13">
      <t>アンテイ</t>
    </rPh>
    <rPh sb="13" eb="14">
      <t>ジョ</t>
    </rPh>
    <phoneticPr fontId="1"/>
  </si>
  <si>
    <t xml:space="preserve">　　　(注意) </t>
    <rPh sb="4" eb="6">
      <t>チュウイ</t>
    </rPh>
    <phoneticPr fontId="1"/>
  </si>
  <si>
    <t>　　紹介率           = 紹介件数    / 有効求職者数</t>
    <rPh sb="18" eb="20">
      <t>ショウカイ</t>
    </rPh>
    <rPh sb="20" eb="22">
      <t>ケンスウ</t>
    </rPh>
    <phoneticPr fontId="1"/>
  </si>
  <si>
    <t>　　就職率           = 就職件数    / 有効求職者数</t>
    <rPh sb="2" eb="4">
      <t>シュウショク</t>
    </rPh>
    <rPh sb="18" eb="20">
      <t>シュウショク</t>
    </rPh>
    <rPh sb="20" eb="22">
      <t>ケンスウ</t>
    </rPh>
    <phoneticPr fontId="1"/>
  </si>
  <si>
    <t>区分</t>
    <rPh sb="0" eb="2">
      <t>クブン</t>
    </rPh>
    <phoneticPr fontId="1"/>
  </si>
  <si>
    <t>農林漁業</t>
    <rPh sb="0" eb="2">
      <t>ノウリン</t>
    </rPh>
    <rPh sb="2" eb="4">
      <t>ギョギョウ</t>
    </rPh>
    <phoneticPr fontId="1"/>
  </si>
  <si>
    <t>鉱業</t>
    <rPh sb="0" eb="1">
      <t>コウザン</t>
    </rPh>
    <rPh sb="1" eb="2">
      <t>ギョウ</t>
    </rPh>
    <phoneticPr fontId="1"/>
  </si>
  <si>
    <t>建設業</t>
    <rPh sb="0" eb="3">
      <t>ケンセツギョウ</t>
    </rPh>
    <phoneticPr fontId="1"/>
  </si>
  <si>
    <t>製造業</t>
    <rPh sb="0" eb="2">
      <t>セイゾウ</t>
    </rPh>
    <rPh sb="2" eb="3">
      <t>ギョウ</t>
    </rPh>
    <phoneticPr fontId="1"/>
  </si>
  <si>
    <t>卸・小売業</t>
    <rPh sb="0" eb="1">
      <t>オロシ</t>
    </rPh>
    <rPh sb="2" eb="5">
      <t>コウリギョウ</t>
    </rPh>
    <phoneticPr fontId="1"/>
  </si>
  <si>
    <t>金融・保険業と不動産業</t>
    <rPh sb="0" eb="2">
      <t>キンユウ</t>
    </rPh>
    <rPh sb="3" eb="5">
      <t>ホケン</t>
    </rPh>
    <rPh sb="5" eb="6">
      <t>ギョウ</t>
    </rPh>
    <rPh sb="7" eb="10">
      <t>フドウサン</t>
    </rPh>
    <rPh sb="10" eb="11">
      <t>ギョウ</t>
    </rPh>
    <phoneticPr fontId="1"/>
  </si>
  <si>
    <t>運輸・通信業</t>
    <rPh sb="0" eb="2">
      <t>ウンユ</t>
    </rPh>
    <rPh sb="3" eb="5">
      <t>ツウシン</t>
    </rPh>
    <rPh sb="5" eb="6">
      <t>ギョウ</t>
    </rPh>
    <phoneticPr fontId="1"/>
  </si>
  <si>
    <t>電気・ガス・水道</t>
    <rPh sb="0" eb="2">
      <t>デンキ</t>
    </rPh>
    <rPh sb="6" eb="8">
      <t>スイドウ</t>
    </rPh>
    <phoneticPr fontId="1"/>
  </si>
  <si>
    <t>サービス業</t>
    <rPh sb="4" eb="5">
      <t>ギョウ</t>
    </rPh>
    <phoneticPr fontId="1"/>
  </si>
  <si>
    <t>公務、その他</t>
    <rPh sb="0" eb="2">
      <t>コウム</t>
    </rPh>
    <rPh sb="5" eb="6">
      <t>タ</t>
    </rPh>
    <phoneticPr fontId="1"/>
  </si>
  <si>
    <t>２１．産業別の労働組合数と労働組合員数</t>
    <rPh sb="3" eb="5">
      <t>サンギョウ</t>
    </rPh>
    <rPh sb="5" eb="6">
      <t>ベツ</t>
    </rPh>
    <rPh sb="7" eb="9">
      <t>ロウドウ</t>
    </rPh>
    <rPh sb="9" eb="11">
      <t>クミアイ</t>
    </rPh>
    <rPh sb="11" eb="12">
      <t>カズ</t>
    </rPh>
    <rPh sb="13" eb="15">
      <t>ロウドウ</t>
    </rPh>
    <rPh sb="15" eb="17">
      <t>クミアイ</t>
    </rPh>
    <rPh sb="17" eb="18">
      <t>イン</t>
    </rPh>
    <rPh sb="18" eb="19">
      <t>カズ</t>
    </rPh>
    <phoneticPr fontId="1"/>
  </si>
  <si>
    <t>分　類</t>
    <rPh sb="0" eb="3">
      <t>ブンルイ</t>
    </rPh>
    <phoneticPr fontId="1"/>
  </si>
  <si>
    <t>組合数</t>
    <rPh sb="0" eb="2">
      <t>クミアイ</t>
    </rPh>
    <rPh sb="2" eb="3">
      <t>カズ</t>
    </rPh>
    <phoneticPr fontId="1"/>
  </si>
  <si>
    <t>組合員数 (人)</t>
    <rPh sb="0" eb="2">
      <t>クミアイ</t>
    </rPh>
    <rPh sb="2" eb="3">
      <t>イン</t>
    </rPh>
    <rPh sb="3" eb="4">
      <t>カズ</t>
    </rPh>
    <rPh sb="6" eb="7">
      <t>ヒト</t>
    </rPh>
    <phoneticPr fontId="1"/>
  </si>
  <si>
    <t>中央上部団体加盟 (人)</t>
    <rPh sb="0" eb="2">
      <t>チュウオウ</t>
    </rPh>
    <rPh sb="2" eb="4">
      <t>ジョウブ</t>
    </rPh>
    <rPh sb="4" eb="6">
      <t>ダンタイ</t>
    </rPh>
    <rPh sb="6" eb="8">
      <t>カメイ</t>
    </rPh>
    <phoneticPr fontId="1"/>
  </si>
  <si>
    <t>女性</t>
    <rPh sb="0" eb="2">
      <t>ジョセイ</t>
    </rPh>
    <phoneticPr fontId="1"/>
  </si>
  <si>
    <t>連合</t>
    <rPh sb="0" eb="2">
      <t>レンゴウ</t>
    </rPh>
    <phoneticPr fontId="1"/>
  </si>
  <si>
    <t>全労連</t>
    <rPh sb="0" eb="1">
      <t>ゼン</t>
    </rPh>
    <rPh sb="1" eb="3">
      <t>ロウレン</t>
    </rPh>
    <phoneticPr fontId="1"/>
  </si>
  <si>
    <t>全労協</t>
    <rPh sb="0" eb="1">
      <t>ゼン</t>
    </rPh>
    <rPh sb="1" eb="3">
      <t>ロウレン</t>
    </rPh>
    <phoneticPr fontId="1"/>
  </si>
  <si>
    <t>無加盟
その他</t>
    <rPh sb="0" eb="1">
      <t>ム</t>
    </rPh>
    <rPh sb="1" eb="3">
      <t>カメイ</t>
    </rPh>
    <rPh sb="6" eb="7">
      <t>タ</t>
    </rPh>
    <phoneticPr fontId="1"/>
  </si>
  <si>
    <t>製造業</t>
    <rPh sb="0" eb="3">
      <t>セイゾウギョウ</t>
    </rPh>
    <phoneticPr fontId="1"/>
  </si>
  <si>
    <t>卸売業，小売業</t>
    <rPh sb="0" eb="1">
      <t>オロシ</t>
    </rPh>
    <rPh sb="1" eb="2">
      <t>ウ</t>
    </rPh>
    <rPh sb="2" eb="3">
      <t>ギョウ</t>
    </rPh>
    <rPh sb="4" eb="7">
      <t>コウリギョウ</t>
    </rPh>
    <phoneticPr fontId="1"/>
  </si>
  <si>
    <t>金融業，保険業</t>
    <rPh sb="0" eb="2">
      <t>キンユウ</t>
    </rPh>
    <rPh sb="2" eb="3">
      <t>ギョウ</t>
    </rPh>
    <rPh sb="4" eb="7">
      <t>ホケンギョウ</t>
    </rPh>
    <phoneticPr fontId="1"/>
  </si>
  <si>
    <t>運輸業，郵便業</t>
    <rPh sb="0" eb="2">
      <t>ウンユ</t>
    </rPh>
    <rPh sb="2" eb="3">
      <t>ギョウ</t>
    </rPh>
    <rPh sb="4" eb="6">
      <t>ユウビン</t>
    </rPh>
    <rPh sb="6" eb="7">
      <t>ギョウ</t>
    </rPh>
    <phoneticPr fontId="1"/>
  </si>
  <si>
    <t>電気・ガス・熱供給・水道業</t>
    <rPh sb="0" eb="2">
      <t>デンキ</t>
    </rPh>
    <rPh sb="6" eb="7">
      <t>ネツ</t>
    </rPh>
    <rPh sb="7" eb="9">
      <t>キョウキュウ</t>
    </rPh>
    <rPh sb="10" eb="13">
      <t>スイドウギョウ</t>
    </rPh>
    <phoneticPr fontId="1"/>
  </si>
  <si>
    <t>その他</t>
    <rPh sb="0" eb="3">
      <t>ソノタ</t>
    </rPh>
    <phoneticPr fontId="1"/>
  </si>
  <si>
    <t>行政法適用</t>
    <rPh sb="0" eb="3">
      <t>ギョウセイホウ</t>
    </rPh>
    <rPh sb="2" eb="3">
      <t>ホウ</t>
    </rPh>
    <rPh sb="3" eb="5">
      <t>テキヨウ</t>
    </rPh>
    <phoneticPr fontId="1"/>
  </si>
  <si>
    <t>国公法適用</t>
    <rPh sb="0" eb="1">
      <t>クニ</t>
    </rPh>
    <rPh sb="1" eb="2">
      <t>オオヤケ</t>
    </rPh>
    <rPh sb="2" eb="3">
      <t>ホウ</t>
    </rPh>
    <rPh sb="3" eb="5">
      <t>テキヨウ</t>
    </rPh>
    <phoneticPr fontId="1"/>
  </si>
  <si>
    <t>地公法適用</t>
    <rPh sb="0" eb="1">
      <t>チ</t>
    </rPh>
    <rPh sb="1" eb="2">
      <t>オオヤケ</t>
    </rPh>
    <phoneticPr fontId="1"/>
  </si>
  <si>
    <t>（注意）</t>
    <rPh sb="1" eb="3">
      <t>チュウイ</t>
    </rPh>
    <phoneticPr fontId="1"/>
  </si>
  <si>
    <t>「その他」は教育，学習支援業、医療，福祉、複合サービス事業、分類不能の産業を集約した</t>
    <rPh sb="3" eb="4">
      <t>タ</t>
    </rPh>
    <rPh sb="6" eb="8">
      <t>キョウイク</t>
    </rPh>
    <rPh sb="9" eb="11">
      <t>ガクシュウ</t>
    </rPh>
    <rPh sb="11" eb="13">
      <t>シエン</t>
    </rPh>
    <rPh sb="13" eb="14">
      <t>ギョウ</t>
    </rPh>
    <rPh sb="15" eb="17">
      <t>イリョウ</t>
    </rPh>
    <rPh sb="18" eb="20">
      <t>フクシ</t>
    </rPh>
    <rPh sb="21" eb="23">
      <t>フクゴウ</t>
    </rPh>
    <rPh sb="27" eb="29">
      <t>ジギョウ</t>
    </rPh>
    <rPh sb="30" eb="32">
      <t>ブンルイ</t>
    </rPh>
    <rPh sb="32" eb="34">
      <t>フノウ</t>
    </rPh>
    <rPh sb="35" eb="37">
      <t>サンギョウ</t>
    </rPh>
    <rPh sb="38" eb="40">
      <t>シュウヤク</t>
    </rPh>
    <phoneticPr fontId="1"/>
  </si>
  <si>
    <t>２２．老人福祉センター利用状況</t>
    <rPh sb="3" eb="5">
      <t>ロウジン</t>
    </rPh>
    <rPh sb="5" eb="7">
      <t>フクシ</t>
    </rPh>
    <rPh sb="11" eb="13">
      <t>リヨウシャ</t>
    </rPh>
    <rPh sb="13" eb="15">
      <t>ジョウキョウ</t>
    </rPh>
    <phoneticPr fontId="1"/>
  </si>
  <si>
    <t xml:space="preserve">  60歳以上</t>
    <rPh sb="4" eb="5">
      <t>サイ</t>
    </rPh>
    <rPh sb="5" eb="7">
      <t>イジョウ</t>
    </rPh>
    <phoneticPr fontId="1"/>
  </si>
  <si>
    <t>　男性</t>
    <rPh sb="1" eb="2">
      <t>オトコ</t>
    </rPh>
    <rPh sb="2" eb="3">
      <t>セイ</t>
    </rPh>
    <phoneticPr fontId="1"/>
  </si>
  <si>
    <t>　女性</t>
    <rPh sb="1" eb="2">
      <t>オンナ</t>
    </rPh>
    <rPh sb="2" eb="3">
      <t>セイ</t>
    </rPh>
    <phoneticPr fontId="1"/>
  </si>
  <si>
    <t>２３．社会福祉会館利用状況</t>
    <rPh sb="3" eb="5">
      <t>シャカイ</t>
    </rPh>
    <rPh sb="5" eb="7">
      <t>フクシ</t>
    </rPh>
    <rPh sb="7" eb="9">
      <t>カイカン</t>
    </rPh>
    <rPh sb="9" eb="11">
      <t>リヨウシャ</t>
    </rPh>
    <rPh sb="11" eb="13">
      <t>ジョウキョウ</t>
    </rPh>
    <phoneticPr fontId="1"/>
  </si>
  <si>
    <t>利用者人数</t>
    <rPh sb="0" eb="3">
      <t>リヨウシャ</t>
    </rPh>
    <rPh sb="3" eb="5">
      <t>ニンズウ</t>
    </rPh>
    <phoneticPr fontId="1"/>
  </si>
  <si>
    <t>１0．国民健康保険加入者と医療費の状況</t>
    <rPh sb="3" eb="5">
      <t>コクミン</t>
    </rPh>
    <rPh sb="5" eb="7">
      <t>ケンコウ</t>
    </rPh>
    <rPh sb="7" eb="9">
      <t>ホケン</t>
    </rPh>
    <rPh sb="9" eb="11">
      <t>カニュウ</t>
    </rPh>
    <rPh sb="11" eb="12">
      <t>シャ</t>
    </rPh>
    <rPh sb="13" eb="16">
      <t>イリョウヒ</t>
    </rPh>
    <rPh sb="17" eb="19">
      <t>ジョウキョウ</t>
    </rPh>
    <phoneticPr fontId="1"/>
  </si>
  <si>
    <t>医　　　療　　　費</t>
    <rPh sb="0" eb="1">
      <t>イ</t>
    </rPh>
    <rPh sb="4" eb="5">
      <t>リョウ</t>
    </rPh>
    <rPh sb="8" eb="9">
      <t>ヒ</t>
    </rPh>
    <phoneticPr fontId="1"/>
  </si>
  <si>
    <t>( 注意 )  医療費 = 入院・入院外・歯科・調剤・食事療養費・生活療養費・訪問看護</t>
    <rPh sb="2" eb="4">
      <t>チュウイ</t>
    </rPh>
    <rPh sb="8" eb="10">
      <t>イリョウ</t>
    </rPh>
    <rPh sb="14" eb="16">
      <t>ニュウイン</t>
    </rPh>
    <rPh sb="17" eb="19">
      <t>ニュウイン</t>
    </rPh>
    <rPh sb="19" eb="20">
      <t>ガイ</t>
    </rPh>
    <rPh sb="21" eb="23">
      <t>シカ</t>
    </rPh>
    <rPh sb="24" eb="26">
      <t>チョウザイ</t>
    </rPh>
    <rPh sb="27" eb="29">
      <t>ショクジ</t>
    </rPh>
    <rPh sb="29" eb="32">
      <t>リョウヨウヒ</t>
    </rPh>
    <rPh sb="33" eb="35">
      <t>セイカツ</t>
    </rPh>
    <rPh sb="35" eb="38">
      <t>リョウヨウヒ</t>
    </rPh>
    <rPh sb="39" eb="41">
      <t>ホウモン</t>
    </rPh>
    <rPh sb="41" eb="43">
      <t>カンゴ</t>
    </rPh>
    <phoneticPr fontId="1"/>
  </si>
  <si>
    <t>　　　　　　1人当り費用額 = 総費用額 / 被保険者数（年度平均）</t>
    <rPh sb="6" eb="8">
      <t>ヒトリ</t>
    </rPh>
    <rPh sb="8" eb="9">
      <t>アタ</t>
    </rPh>
    <rPh sb="10" eb="12">
      <t>ヒヨウ</t>
    </rPh>
    <rPh sb="12" eb="13">
      <t>ガク</t>
    </rPh>
    <rPh sb="16" eb="17">
      <t>ソウ</t>
    </rPh>
    <rPh sb="17" eb="19">
      <t>ヒヨウ</t>
    </rPh>
    <rPh sb="19" eb="20">
      <t>ガク</t>
    </rPh>
    <rPh sb="23" eb="27">
      <t>ヒホケンシャ</t>
    </rPh>
    <rPh sb="27" eb="28">
      <t>カズ</t>
    </rPh>
    <rPh sb="29" eb="31">
      <t>ネンド</t>
    </rPh>
    <rPh sb="31" eb="33">
      <t>ヘイキン</t>
    </rPh>
    <phoneticPr fontId="1"/>
  </si>
  <si>
    <t>(C）</t>
    <phoneticPr fontId="1"/>
  </si>
  <si>
    <t>(D)</t>
    <phoneticPr fontId="1"/>
  </si>
  <si>
    <t>（Ｅ）</t>
    <phoneticPr fontId="1"/>
  </si>
  <si>
    <t>（Ｆ）</t>
    <phoneticPr fontId="1"/>
  </si>
  <si>
    <t>（Ａ）/（Ｅ）</t>
    <phoneticPr fontId="1"/>
  </si>
  <si>
    <t>（Ｂ）/（Ｆ）</t>
    <phoneticPr fontId="1"/>
  </si>
  <si>
    <t>　（資料／介護保険課)</t>
    <rPh sb="5" eb="7">
      <t>カイゴ</t>
    </rPh>
    <rPh sb="7" eb="9">
      <t>ホケン</t>
    </rPh>
    <phoneticPr fontId="1"/>
  </si>
  <si>
    <t>（資料/介護保険課）</t>
    <rPh sb="1" eb="3">
      <t>シリョウ</t>
    </rPh>
    <rPh sb="4" eb="6">
      <t>カイゴ</t>
    </rPh>
    <rPh sb="6" eb="8">
      <t>ホケン</t>
    </rPh>
    <rPh sb="8" eb="9">
      <t>カ</t>
    </rPh>
    <phoneticPr fontId="1"/>
  </si>
  <si>
    <t>MR</t>
  </si>
  <si>
    <t>BCG</t>
  </si>
  <si>
    <t>ヒブ</t>
  </si>
  <si>
    <t>直接</t>
    <rPh sb="0" eb="2">
      <t>チョクセツ</t>
    </rPh>
    <phoneticPr fontId="1"/>
  </si>
  <si>
    <t>上記表中の次の各率は、三島公共職業安定所の資料を基に三島市で計算した。</t>
    <phoneticPr fontId="1"/>
  </si>
  <si>
    <t>ものである。</t>
    <phoneticPr fontId="1"/>
  </si>
  <si>
    <t>令和元</t>
    <rPh sb="0" eb="2">
      <t>レイワガン</t>
    </rPh>
    <phoneticPr fontId="1"/>
  </si>
  <si>
    <t>１２．後期高齢者医療加入者と医療費状況</t>
    <rPh sb="3" eb="5">
      <t>コウキ</t>
    </rPh>
    <rPh sb="5" eb="8">
      <t>コウレイシャ</t>
    </rPh>
    <rPh sb="8" eb="10">
      <t>イリョウ</t>
    </rPh>
    <rPh sb="10" eb="13">
      <t>カニュウシャ</t>
    </rPh>
    <rPh sb="14" eb="17">
      <t>イリョウヒ</t>
    </rPh>
    <rPh sb="17" eb="19">
      <t>ジョウキョウ</t>
    </rPh>
    <phoneticPr fontId="1"/>
  </si>
  <si>
    <t>医　　　療　　　費</t>
    <rPh sb="0" eb="1">
      <t>イ</t>
    </rPh>
    <rPh sb="4" eb="5">
      <t>イ</t>
    </rPh>
    <rPh sb="8" eb="9">
      <t>ヒ</t>
    </rPh>
    <phoneticPr fontId="1"/>
  </si>
  <si>
    <t>15歳・18歳
インフルエンザ</t>
    <rPh sb="2" eb="3">
      <t>サイ</t>
    </rPh>
    <rPh sb="6" eb="7">
      <t>サイ</t>
    </rPh>
    <phoneticPr fontId="1"/>
  </si>
  <si>
    <t>・平成30年度から15歳・18歳インフルエンザ導入</t>
    <rPh sb="23" eb="25">
      <t>ドウニュウ</t>
    </rPh>
    <phoneticPr fontId="1"/>
  </si>
  <si>
    <t>( 資料/福祉総務課 )</t>
    <rPh sb="2" eb="4">
      <t>シリョウ</t>
    </rPh>
    <rPh sb="5" eb="7">
      <t>フクシ</t>
    </rPh>
    <rPh sb="7" eb="10">
      <t>ソウムカ</t>
    </rPh>
    <phoneticPr fontId="1"/>
  </si>
  <si>
    <t>１．保育所等(認可保育所・認定こども園・小規模保育事業所）入所児童数</t>
    <rPh sb="2" eb="4">
      <t>ホイク</t>
    </rPh>
    <rPh sb="4" eb="5">
      <t>ジョ</t>
    </rPh>
    <rPh sb="5" eb="6">
      <t>トウ</t>
    </rPh>
    <rPh sb="7" eb="9">
      <t>ニンカ</t>
    </rPh>
    <rPh sb="9" eb="11">
      <t>ホイク</t>
    </rPh>
    <rPh sb="11" eb="12">
      <t>ジョ</t>
    </rPh>
    <rPh sb="13" eb="15">
      <t>ニンテイ</t>
    </rPh>
    <rPh sb="18" eb="19">
      <t>エン</t>
    </rPh>
    <rPh sb="20" eb="23">
      <t>ショウキボ</t>
    </rPh>
    <rPh sb="23" eb="25">
      <t>ホイク</t>
    </rPh>
    <rPh sb="25" eb="28">
      <t>ジギョウショ</t>
    </rPh>
    <rPh sb="29" eb="31">
      <t>ニュウショ</t>
    </rPh>
    <rPh sb="31" eb="33">
      <t>ジドウ</t>
    </rPh>
    <rPh sb="33" eb="34">
      <t>カズ</t>
    </rPh>
    <phoneticPr fontId="1"/>
  </si>
  <si>
    <t>( 資料/静岡県経済産業部就業支援局労働雇用政策課)</t>
    <rPh sb="2" eb="4">
      <t>シリョウ</t>
    </rPh>
    <rPh sb="5" eb="7">
      <t>シズオカ</t>
    </rPh>
    <rPh sb="7" eb="8">
      <t>ケン</t>
    </rPh>
    <rPh sb="8" eb="10">
      <t>ケイザイ</t>
    </rPh>
    <rPh sb="10" eb="12">
      <t>サンギョウ</t>
    </rPh>
    <rPh sb="12" eb="13">
      <t>ブ</t>
    </rPh>
    <rPh sb="13" eb="15">
      <t>シュウギョウ</t>
    </rPh>
    <rPh sb="15" eb="17">
      <t>シエン</t>
    </rPh>
    <rPh sb="17" eb="18">
      <t>キョク</t>
    </rPh>
    <rPh sb="18" eb="20">
      <t>ロウドウ</t>
    </rPh>
    <rPh sb="20" eb="22">
      <t>コヨウ</t>
    </rPh>
    <rPh sb="22" eb="24">
      <t>セイサク</t>
    </rPh>
    <rPh sb="24" eb="25">
      <t>カ</t>
    </rPh>
    <phoneticPr fontId="1"/>
  </si>
  <si>
    <t>６．療育手帳交付件数</t>
    <rPh sb="2" eb="4">
      <t>リョウイク</t>
    </rPh>
    <rPh sb="4" eb="6">
      <t>テチョウ</t>
    </rPh>
    <rPh sb="6" eb="8">
      <t>コウフ</t>
    </rPh>
    <rPh sb="8" eb="10">
      <t>ケンスウ</t>
    </rPh>
    <phoneticPr fontId="1"/>
  </si>
  <si>
    <t>令和元</t>
    <rPh sb="0" eb="3">
      <t>レイワガン</t>
    </rPh>
    <phoneticPr fontId="1"/>
  </si>
  <si>
    <t>令和元</t>
    <rPh sb="0" eb="1">
      <t>レイワ</t>
    </rPh>
    <rPh sb="1" eb="2">
      <t>ガン</t>
    </rPh>
    <phoneticPr fontId="1"/>
  </si>
  <si>
    <t>令和元</t>
    <rPh sb="0" eb="2">
      <t>レイワ</t>
    </rPh>
    <phoneticPr fontId="1"/>
  </si>
  <si>
    <t>各数値は三島公共職業安定所管内（三島所・伊東出張所）の合計数である。</t>
    <rPh sb="16" eb="18">
      <t>ミシマ</t>
    </rPh>
    <rPh sb="18" eb="19">
      <t>ショ</t>
    </rPh>
    <rPh sb="20" eb="22">
      <t>イトウ</t>
    </rPh>
    <rPh sb="22" eb="24">
      <t>シュッチョウ</t>
    </rPh>
    <rPh sb="24" eb="25">
      <t>ショ</t>
    </rPh>
    <phoneticPr fontId="1"/>
  </si>
  <si>
    <t>２０．産業別新規求人状況（一般＋パート）</t>
    <rPh sb="3" eb="5">
      <t>サンギョウ</t>
    </rPh>
    <rPh sb="5" eb="6">
      <t>ベツ</t>
    </rPh>
    <rPh sb="6" eb="8">
      <t>シンキ</t>
    </rPh>
    <rPh sb="8" eb="10">
      <t>キュウジン</t>
    </rPh>
    <rPh sb="10" eb="12">
      <t>ジョウキョウ</t>
    </rPh>
    <rPh sb="13" eb="15">
      <t>イッパン</t>
    </rPh>
    <phoneticPr fontId="1"/>
  </si>
  <si>
    <t>１８．医療機関数・医師数及び病床数</t>
    <rPh sb="3" eb="5">
      <t>イリョウ</t>
    </rPh>
    <rPh sb="5" eb="7">
      <t>キカン</t>
    </rPh>
    <rPh sb="7" eb="8">
      <t>カズ</t>
    </rPh>
    <rPh sb="9" eb="11">
      <t>イシ</t>
    </rPh>
    <rPh sb="11" eb="12">
      <t>カズ</t>
    </rPh>
    <rPh sb="12" eb="13">
      <t>オヨ</t>
    </rPh>
    <rPh sb="14" eb="16">
      <t>ビョウショウ</t>
    </rPh>
    <rPh sb="16" eb="17">
      <t>カズ</t>
    </rPh>
    <phoneticPr fontId="12"/>
  </si>
  <si>
    <t>区　　分</t>
    <rPh sb="0" eb="4">
      <t>クブン</t>
    </rPh>
    <phoneticPr fontId="12"/>
  </si>
  <si>
    <t>医療機関数
（施設）</t>
    <rPh sb="0" eb="2">
      <t>イリョウ</t>
    </rPh>
    <rPh sb="2" eb="4">
      <t>キカン</t>
    </rPh>
    <rPh sb="4" eb="5">
      <t>カズ</t>
    </rPh>
    <rPh sb="7" eb="9">
      <t>シセツ</t>
    </rPh>
    <phoneticPr fontId="12"/>
  </si>
  <si>
    <t>医師数
（人）</t>
    <rPh sb="0" eb="2">
      <t>イシ</t>
    </rPh>
    <rPh sb="2" eb="3">
      <t>カズ</t>
    </rPh>
    <rPh sb="5" eb="6">
      <t>ヒト</t>
    </rPh>
    <phoneticPr fontId="12"/>
  </si>
  <si>
    <t>病床数
（床）</t>
    <rPh sb="0" eb="2">
      <t>ビョウショウ</t>
    </rPh>
    <rPh sb="2" eb="3">
      <t>カズ</t>
    </rPh>
    <rPh sb="5" eb="6">
      <t>トコ</t>
    </rPh>
    <phoneticPr fontId="12"/>
  </si>
  <si>
    <t>備　　　　　考</t>
    <rPh sb="0" eb="7">
      <t>ビコウ</t>
    </rPh>
    <phoneticPr fontId="12"/>
  </si>
  <si>
    <t>病　　院</t>
    <rPh sb="0" eb="4">
      <t>ビョウイン</t>
    </rPh>
    <phoneticPr fontId="12"/>
  </si>
  <si>
    <t>診療所</t>
    <rPh sb="0" eb="3">
      <t>シンリョウジョ</t>
    </rPh>
    <phoneticPr fontId="12"/>
  </si>
  <si>
    <t>一般</t>
    <rPh sb="0" eb="2">
      <t>イッパン</t>
    </rPh>
    <phoneticPr fontId="12"/>
  </si>
  <si>
    <t>歯科</t>
    <rPh sb="0" eb="2">
      <t>シカ</t>
    </rPh>
    <phoneticPr fontId="12"/>
  </si>
  <si>
    <t>合　　計</t>
    <rPh sb="0" eb="4">
      <t>ゴウケイ</t>
    </rPh>
    <phoneticPr fontId="12"/>
  </si>
  <si>
    <t>( 資料/静岡県東部健康福祉センター地域医療課 )</t>
    <rPh sb="2" eb="4">
      <t>シリョウ</t>
    </rPh>
    <rPh sb="5" eb="8">
      <t>シズオカケン</t>
    </rPh>
    <rPh sb="8" eb="10">
      <t>トウブ</t>
    </rPh>
    <rPh sb="10" eb="12">
      <t>ケンコウ</t>
    </rPh>
    <rPh sb="12" eb="14">
      <t>フクシ</t>
    </rPh>
    <rPh sb="18" eb="20">
      <t>チイキ</t>
    </rPh>
    <rPh sb="20" eb="22">
      <t>イリョウ</t>
    </rPh>
    <rPh sb="22" eb="23">
      <t>カ</t>
    </rPh>
    <phoneticPr fontId="12"/>
  </si>
  <si>
    <t xml:space="preserve">            診療所歯科の医師とは、歯科医師のことである。</t>
    <rPh sb="12" eb="14">
      <t>シンリョウ</t>
    </rPh>
    <rPh sb="14" eb="15">
      <t>ジョ</t>
    </rPh>
    <rPh sb="15" eb="17">
      <t>シカ</t>
    </rPh>
    <rPh sb="18" eb="20">
      <t>イシ</t>
    </rPh>
    <rPh sb="23" eb="25">
      <t>シカ</t>
    </rPh>
    <rPh sb="25" eb="27">
      <t>イシ</t>
    </rPh>
    <phoneticPr fontId="12"/>
  </si>
  <si>
    <t>情報通信業</t>
    <rPh sb="0" eb="5">
      <t>ジョウホウツウシンギョウ</t>
    </rPh>
    <phoneticPr fontId="1"/>
  </si>
  <si>
    <t>運輸・郵便業</t>
    <rPh sb="0" eb="2">
      <t>ウンユ</t>
    </rPh>
    <rPh sb="3" eb="5">
      <t>ユウビン</t>
    </rPh>
    <rPh sb="5" eb="6">
      <t>ギョウ</t>
    </rPh>
    <phoneticPr fontId="1"/>
  </si>
  <si>
    <t>金融・保険業</t>
    <rPh sb="0" eb="2">
      <t>キンユウ</t>
    </rPh>
    <rPh sb="3" eb="5">
      <t>ホケン</t>
    </rPh>
    <rPh sb="5" eb="6">
      <t>ギョウ</t>
    </rPh>
    <phoneticPr fontId="1"/>
  </si>
  <si>
    <t>不動産・物品賃貸業</t>
    <rPh sb="0" eb="3">
      <t>フドウサン</t>
    </rPh>
    <rPh sb="4" eb="6">
      <t>ブッピン</t>
    </rPh>
    <rPh sb="6" eb="9">
      <t>チンタイギョウ</t>
    </rPh>
    <phoneticPr fontId="1"/>
  </si>
  <si>
    <t>宿泊・飲食サービス業</t>
    <rPh sb="0" eb="2">
      <t>シュクハク</t>
    </rPh>
    <rPh sb="3" eb="5">
      <t>インショク</t>
    </rPh>
    <rPh sb="9" eb="10">
      <t>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</si>
  <si>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</si>
  <si>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</si>
  <si>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</si>
  <si>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公務</t>
    <rPh sb="0" eb="2">
      <t>コウム</t>
    </rPh>
    <phoneticPr fontId="1"/>
  </si>
  <si>
    <t>卸売・小売業</t>
    <rPh sb="0" eb="1">
      <t>オロシ</t>
    </rPh>
    <rPh sb="1" eb="2">
      <t>ウ</t>
    </rPh>
    <rPh sb="3" eb="6">
      <t>コウリギョウ</t>
    </rPh>
    <phoneticPr fontId="1"/>
  </si>
  <si>
    <t>学術研究・専門・技術サービス業</t>
    <rPh sb="0" eb="5">
      <t>ガクジ</t>
    </rPh>
    <rPh sb="5" eb="7">
      <t>センモン</t>
    </rPh>
    <rPh sb="8" eb="10">
      <t>ギジュツ</t>
    </rPh>
    <rPh sb="14" eb="15">
      <t>ギョウ</t>
    </rPh>
    <phoneticPr fontId="1"/>
  </si>
  <si>
    <t>ロタテック</t>
    <phoneticPr fontId="1"/>
  </si>
  <si>
    <t>ロタリックス</t>
    <phoneticPr fontId="1"/>
  </si>
  <si>
    <t>－</t>
    <phoneticPr fontId="1"/>
  </si>
  <si>
    <t>・子宮頸がんワクチンは平成25年度に導入後、同年6月から積極的勧奨を一時中止していたが、</t>
    <rPh sb="1" eb="3">
      <t>シキュウ</t>
    </rPh>
    <rPh sb="3" eb="4">
      <t>ケイ</t>
    </rPh>
    <rPh sb="11" eb="13">
      <t>ヘイセイ</t>
    </rPh>
    <rPh sb="15" eb="16">
      <t>ネン</t>
    </rPh>
    <rPh sb="16" eb="17">
      <t>ド</t>
    </rPh>
    <rPh sb="18" eb="20">
      <t>ドウニュウ</t>
    </rPh>
    <rPh sb="20" eb="21">
      <t>ゴ</t>
    </rPh>
    <rPh sb="22" eb="24">
      <t>ドウネン</t>
    </rPh>
    <rPh sb="25" eb="26">
      <t>ガツ</t>
    </rPh>
    <rPh sb="28" eb="31">
      <t>セッキョクテキ</t>
    </rPh>
    <rPh sb="31" eb="33">
      <t>カンショウ</t>
    </rPh>
    <rPh sb="34" eb="36">
      <t>イチジ</t>
    </rPh>
    <rPh sb="36" eb="38">
      <t>チュウシ</t>
    </rPh>
    <phoneticPr fontId="1"/>
  </si>
  <si>
    <t>　令和3年11月をもって終了し、個別通知を再開した。</t>
    <rPh sb="1" eb="3">
      <t>レイワ</t>
    </rPh>
    <rPh sb="4" eb="5">
      <t>ネン</t>
    </rPh>
    <rPh sb="7" eb="8">
      <t>ガツ</t>
    </rPh>
    <rPh sb="12" eb="14">
      <t>シュウリョウ</t>
    </rPh>
    <rPh sb="16" eb="18">
      <t>コベツ</t>
    </rPh>
    <rPh sb="18" eb="20">
      <t>ツウチ</t>
    </rPh>
    <rPh sb="21" eb="23">
      <t>サイカイ</t>
    </rPh>
    <phoneticPr fontId="1"/>
  </si>
  <si>
    <t>高齢者
インフルエンザ</t>
    <rPh sb="0" eb="3">
      <t>コウレイシャ</t>
    </rPh>
    <phoneticPr fontId="1"/>
  </si>
  <si>
    <t>・2種混合・BCG・高齢者インフルエンザ・高齢者用肺炎球菌は実人数。その他は延べ人数。</t>
    <rPh sb="2" eb="3">
      <t>シュ</t>
    </rPh>
    <rPh sb="3" eb="5">
      <t>コンゴウ</t>
    </rPh>
    <rPh sb="10" eb="13">
      <t>コウレイシャ</t>
    </rPh>
    <rPh sb="21" eb="25">
      <t>コウレイシャヨウ</t>
    </rPh>
    <rPh sb="25" eb="27">
      <t>ハイエン</t>
    </rPh>
    <rPh sb="27" eb="29">
      <t>キュウキン</t>
    </rPh>
    <rPh sb="30" eb="31">
      <t>ジツ</t>
    </rPh>
    <rPh sb="31" eb="33">
      <t>ニンズウ</t>
    </rPh>
    <rPh sb="36" eb="37">
      <t>タ</t>
    </rPh>
    <rPh sb="38" eb="39">
      <t>ノ</t>
    </rPh>
    <rPh sb="40" eb="42">
      <t>ニンズウ</t>
    </rPh>
    <phoneticPr fontId="1"/>
  </si>
  <si>
    <t>・平成25年度から子宮頸がん・ヒブ・小児用肺炎球菌が、令和2年10月にロタが導入された。</t>
    <rPh sb="1" eb="3">
      <t>ヘイセイ</t>
    </rPh>
    <rPh sb="5" eb="7">
      <t>ネンド</t>
    </rPh>
    <rPh sb="9" eb="11">
      <t>シキュウ</t>
    </rPh>
    <rPh sb="11" eb="12">
      <t>ケイ</t>
    </rPh>
    <rPh sb="18" eb="21">
      <t>ショウニヨウ</t>
    </rPh>
    <rPh sb="21" eb="23">
      <t>ハイエン</t>
    </rPh>
    <rPh sb="23" eb="25">
      <t>キュウキン</t>
    </rPh>
    <rPh sb="27" eb="29">
      <t>レイワ</t>
    </rPh>
    <rPh sb="30" eb="31">
      <t>ネン</t>
    </rPh>
    <rPh sb="33" eb="34">
      <t>ガツ</t>
    </rPh>
    <rPh sb="38" eb="40">
      <t>ドウニュウ</t>
    </rPh>
    <phoneticPr fontId="1"/>
  </si>
  <si>
    <t>・肺炎球菌（高齢者）は令和3年度から法定外接種に移行し、任意接種は終了した。</t>
    <rPh sb="1" eb="3">
      <t>ハイエン</t>
    </rPh>
    <rPh sb="3" eb="5">
      <t>キュウキン</t>
    </rPh>
    <rPh sb="6" eb="9">
      <t>コウレイシャ</t>
    </rPh>
    <rPh sb="11" eb="13">
      <t>レイワ</t>
    </rPh>
    <rPh sb="14" eb="16">
      <t>ネンド</t>
    </rPh>
    <rPh sb="18" eb="20">
      <t>ホウテイ</t>
    </rPh>
    <rPh sb="20" eb="21">
      <t>ガイ</t>
    </rPh>
    <rPh sb="21" eb="23">
      <t>セッシュ</t>
    </rPh>
    <rPh sb="24" eb="26">
      <t>イコウ</t>
    </rPh>
    <rPh sb="28" eb="30">
      <t>ニンイ</t>
    </rPh>
    <rPh sb="30" eb="32">
      <t>セッシュ</t>
    </rPh>
    <rPh sb="33" eb="35">
      <t>シュウリョウ</t>
    </rPh>
    <phoneticPr fontId="1"/>
  </si>
  <si>
    <t>年次</t>
    <phoneticPr fontId="1"/>
  </si>
  <si>
    <t>平成27</t>
    <rPh sb="0" eb="1">
      <t>ヘイセイ</t>
    </rPh>
    <phoneticPr fontId="1"/>
  </si>
  <si>
    <t>　　( 令和6年3月末現在 )</t>
    <rPh sb="4" eb="6">
      <t>レイワ</t>
    </rPh>
    <rPh sb="7" eb="8">
      <t>ネン</t>
    </rPh>
    <rPh sb="9" eb="10">
      <t>ガツ</t>
    </rPh>
    <rPh sb="10" eb="11">
      <t>マツ</t>
    </rPh>
    <rPh sb="11" eb="13">
      <t>ゲンザイ</t>
    </rPh>
    <phoneticPr fontId="1"/>
  </si>
  <si>
    <t>※　令和４年以降の総数は、各項目の四捨五入等の影響のため、各項目の合算と総数の値が一致しない。</t>
    <rPh sb="2" eb="4">
      <t>レイワ</t>
    </rPh>
    <rPh sb="5" eb="6">
      <t>ネン</t>
    </rPh>
    <rPh sb="6" eb="8">
      <t>イコウ</t>
    </rPh>
    <rPh sb="9" eb="11">
      <t>ソウスウ</t>
    </rPh>
    <rPh sb="13" eb="16">
      <t>カクコウモク</t>
    </rPh>
    <rPh sb="17" eb="22">
      <t>シシャゴニュウトウ</t>
    </rPh>
    <rPh sb="23" eb="25">
      <t>エイキョウ</t>
    </rPh>
    <rPh sb="29" eb="30">
      <t>カク</t>
    </rPh>
    <rPh sb="30" eb="32">
      <t>コウモク</t>
    </rPh>
    <rPh sb="33" eb="35">
      <t>ガッサン</t>
    </rPh>
    <rPh sb="36" eb="38">
      <t>ソウスウ</t>
    </rPh>
    <rPh sb="39" eb="40">
      <t>アタイ</t>
    </rPh>
    <rPh sb="41" eb="43">
      <t>イッチ</t>
    </rPh>
    <phoneticPr fontId="1"/>
  </si>
  <si>
    <t>（令和6年労働組合基礎調査より）</t>
    <rPh sb="1" eb="2">
      <t>レイ</t>
    </rPh>
    <rPh sb="2" eb="3">
      <t>カズ</t>
    </rPh>
    <rPh sb="4" eb="5">
      <t>ネン</t>
    </rPh>
    <rPh sb="5" eb="9">
      <t>ロウドウクミアイ</t>
    </rPh>
    <rPh sb="9" eb="11">
      <t>キソ</t>
    </rPh>
    <rPh sb="11" eb="13">
      <t>チョウサ</t>
    </rPh>
    <phoneticPr fontId="1"/>
  </si>
  <si>
    <t>( 資料/こども保育課 )</t>
    <rPh sb="2" eb="4">
      <t>シリョウ</t>
    </rPh>
    <rPh sb="8" eb="10">
      <t>ホイク</t>
    </rPh>
    <rPh sb="10" eb="11">
      <t>カ</t>
    </rPh>
    <phoneticPr fontId="1"/>
  </si>
  <si>
    <t xml:space="preserve"> ( 資料/長寿政策課 )</t>
    <rPh sb="3" eb="5">
      <t>シリョウ</t>
    </rPh>
    <rPh sb="6" eb="8">
      <t>チョウジュ</t>
    </rPh>
    <rPh sb="8" eb="10">
      <t>セイサク</t>
    </rPh>
    <rPh sb="10" eb="11">
      <t>カ</t>
    </rPh>
    <phoneticPr fontId="1"/>
  </si>
  <si>
    <t>(資料/厚生労働省)</t>
    <rPh sb="1" eb="3">
      <t>シリョウ</t>
    </rPh>
    <rPh sb="4" eb="9">
      <t>コウセイロウドウショウ</t>
    </rPh>
    <phoneticPr fontId="1"/>
  </si>
  <si>
    <t>（各年人口動態統計より　単位：人）</t>
    <rPh sb="1" eb="3">
      <t>カクネン</t>
    </rPh>
    <rPh sb="3" eb="5">
      <t>ジンコウ</t>
    </rPh>
    <rPh sb="5" eb="7">
      <t>ドウタイ</t>
    </rPh>
    <rPh sb="7" eb="9">
      <t>トウケイ</t>
    </rPh>
    <rPh sb="12" eb="14">
      <t>タンイ</t>
    </rPh>
    <rPh sb="15" eb="16">
      <t>ニン</t>
    </rPh>
    <phoneticPr fontId="1"/>
  </si>
  <si>
    <r>
      <t xml:space="preserve"> (注意)  医師数は主たる従事地による、</t>
    </r>
    <r>
      <rPr>
        <sz val="10"/>
        <rFont val="ＭＳ Ｐ明朝"/>
        <family val="1"/>
        <charset val="128"/>
      </rPr>
      <t>令和4年12月31日現在の医師・歯科医師・薬剤師調査による値。</t>
    </r>
    <rPh sb="2" eb="4">
      <t>チュウイ</t>
    </rPh>
    <rPh sb="7" eb="9">
      <t>イシ</t>
    </rPh>
    <rPh sb="9" eb="10">
      <t>カズ</t>
    </rPh>
    <rPh sb="11" eb="12">
      <t>シュ</t>
    </rPh>
    <rPh sb="14" eb="16">
      <t>ジュウジ</t>
    </rPh>
    <rPh sb="16" eb="17">
      <t>チ</t>
    </rPh>
    <rPh sb="21" eb="23">
      <t>レイワ</t>
    </rPh>
    <rPh sb="24" eb="25">
      <t>ネン</t>
    </rPh>
    <rPh sb="27" eb="28">
      <t>ツキ</t>
    </rPh>
    <rPh sb="30" eb="31">
      <t>ニチ</t>
    </rPh>
    <rPh sb="31" eb="33">
      <t>ゲンザイ</t>
    </rPh>
    <rPh sb="34" eb="36">
      <t>イシ</t>
    </rPh>
    <rPh sb="37" eb="39">
      <t>シカ</t>
    </rPh>
    <rPh sb="39" eb="41">
      <t>イシ</t>
    </rPh>
    <rPh sb="42" eb="45">
      <t>ヤクザイシ</t>
    </rPh>
    <rPh sb="45" eb="47">
      <t>チョウサ</t>
    </rPh>
    <rPh sb="50" eb="51">
      <t>アタイ</t>
    </rPh>
    <phoneticPr fontId="12"/>
  </si>
  <si>
    <t xml:space="preserve">            施設数・病床数は、医療施設（静態・動態）調査の令和7年1月23日現在数による。</t>
    <rPh sb="12" eb="14">
      <t>シセツ</t>
    </rPh>
    <rPh sb="14" eb="15">
      <t>カズ</t>
    </rPh>
    <rPh sb="16" eb="18">
      <t>ビョウショウ</t>
    </rPh>
    <rPh sb="18" eb="19">
      <t>カズ</t>
    </rPh>
    <rPh sb="21" eb="23">
      <t>イリョウ</t>
    </rPh>
    <rPh sb="23" eb="25">
      <t>シセツ</t>
    </rPh>
    <rPh sb="26" eb="28">
      <t>セイタイ</t>
    </rPh>
    <rPh sb="29" eb="31">
      <t>ドウタイ</t>
    </rPh>
    <rPh sb="32" eb="34">
      <t>チョウサ</t>
    </rPh>
    <rPh sb="35" eb="36">
      <t>レイ</t>
    </rPh>
    <rPh sb="36" eb="37">
      <t>ワ</t>
    </rPh>
    <rPh sb="38" eb="39">
      <t>ネン</t>
    </rPh>
    <rPh sb="39" eb="40">
      <t>ヘイネン</t>
    </rPh>
    <rPh sb="40" eb="41">
      <t>ガツ</t>
    </rPh>
    <rPh sb="43" eb="46">
      <t>ニチゲンザイ</t>
    </rPh>
    <rPh sb="46" eb="47">
      <t>カズ</t>
    </rPh>
    <phoneticPr fontId="12"/>
  </si>
  <si>
    <t>X</t>
  </si>
  <si>
    <t>2024年労働組合基礎調査による三島市に所在する労働組合を対象とした。</t>
    <rPh sb="5" eb="9">
      <t>ロウドウクミアイ</t>
    </rPh>
    <rPh sb="9" eb="11">
      <t>キソ</t>
    </rPh>
    <rPh sb="11" eb="13">
      <t>チョウサ</t>
    </rPh>
    <rPh sb="16" eb="19">
      <t>ミシマシ</t>
    </rPh>
    <rPh sb="20" eb="22">
      <t>ショザイ</t>
    </rPh>
    <rPh sb="24" eb="26">
      <t>ロウドウ</t>
    </rPh>
    <rPh sb="26" eb="28">
      <t>クミアイ</t>
    </rPh>
    <rPh sb="29" eb="31">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</si>
</sst>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0\)"/>
    <numFmt numFmtId="177" formatCode="#,##0.00_);\(#,##0.00\)"/>
    <numFmt numFmtId="178" formatCode="#,##0_ "/>
    <numFmt numFmtId="179" formatCode="#,##0_);[Red]\(#,##0\)"/>
    <numFmt numFmtId="180" formatCode="0_);[Red]\(0\)"/>
    <numFmt numFmtId="181" formatCode="#,##0.000_);\(#,##0.000\)"/>
    <numFmt numFmtId="182" formatCode="0.00_ "/>
    <numFmt numFmtId="183" formatCode="0.00_);[Red]\(0.00\)"/>
    <numFmt numFmtId="184" formatCode="0.0%"/>
    <numFmt numFmtId="185" formatCode="_-* #,##0_-;\-* #,##0_-;_-* &quot;-&quot;_-;_-@_-"/>
  </numFmts>
  <fonts count="16" x14ac:knownFonts="1">
    <font>
      <sz val="1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ゴシック"/>
      <family val="3"/>
      <charset val="128"/>
    </font>
    <font>
      <sz val="8"/>
      <name val="ＭＳ Ｐ明朝"/>
      <family val="1"/>
      <charset val="128"/>
    </font>
    <font>
      <sz val="11"/>
      <name val="ＭＳ Ｐゴシック"/>
      <family val="3"/>
      <charset val="128"/>
    </font>
    <font>
      <b/>
      <sz val="10"/>
      <name val="ＭＳ Ｐ明朝"/>
      <family val="1"/>
      <charset val="128"/>
    </font>
    <font>
      <sz val="10"/>
      <name val="ＭＳ Ｐ明朝"/>
      <family val="1"/>
    </font>
    <font>
      <sz val="12"/>
      <name val="ＭＳ Ｐ明朝"/>
      <family val="1"/>
    </font>
    <font>
      <sz val="6"/>
      <name val="ＭＳ Ｐゴシック"/>
      <family val="3"/>
    </font>
    <font>
      <sz val="11"/>
      <name val="ＭＳ Ｐ明朝"/>
      <family val="1"/>
    </font>
    <font>
      <sz val="9"/>
      <name val="ＭＳ Ｐ明朝"/>
      <family val="1"/>
    </font>
    <font>
      <sz val="10"/>
      <color rgb="FFFF0000"/>
      <name val="ＭＳ Ｐ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38" fontId="6"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6" fillId="0" borderId="0"/>
    <xf numFmtId="9" fontId="6" fillId="0" borderId="0" applyFont="0" applyFill="0" applyBorder="0" applyAlignment="0" applyProtection="0"/>
    <xf numFmtId="185" fontId="6" fillId="0" borderId="0" applyFont="0" applyFill="0" applyBorder="0" applyAlignment="0" applyProtection="0"/>
  </cellStyleXfs>
  <cellXfs count="463">
    <xf numFmtId="0" fontId="0" fillId="0" borderId="0" xfId="0"/>
    <xf numFmtId="176" fontId="2" fillId="0" borderId="7"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176" fontId="5" fillId="0" borderId="0" xfId="0" applyNumberFormat="1" applyFont="1" applyFill="1" applyBorder="1" applyAlignment="1">
      <alignment horizontal="right" vertical="center"/>
    </xf>
    <xf numFmtId="0" fontId="2" fillId="0" borderId="6" xfId="0" quotePrefix="1"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xf numFmtId="0" fontId="3" fillId="0" borderId="0" xfId="0" applyFont="1" applyFill="1" applyBorder="1"/>
    <xf numFmtId="0" fontId="3" fillId="0" borderId="0" xfId="0" applyFont="1" applyFill="1" applyBorder="1" applyAlignment="1">
      <alignment horizontal="left" vertical="center"/>
    </xf>
    <xf numFmtId="0" fontId="2" fillId="0" borderId="0" xfId="0" applyFont="1" applyFill="1"/>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xf numFmtId="177" fontId="2" fillId="0" borderId="0" xfId="0" applyNumberFormat="1" applyFont="1" applyFill="1" applyBorder="1" applyAlignment="1">
      <alignment horizontal="right" vertical="center"/>
    </xf>
    <xf numFmtId="0" fontId="2" fillId="0" borderId="0" xfId="0" applyFont="1" applyFill="1" applyBorder="1" applyAlignment="1">
      <alignment horizontal="center"/>
    </xf>
    <xf numFmtId="0" fontId="7" fillId="0" borderId="0" xfId="0" quotePrefix="1" applyFont="1" applyFill="1" applyBorder="1" applyAlignment="1">
      <alignment horizontal="left" vertical="center"/>
    </xf>
    <xf numFmtId="0" fontId="2" fillId="0" borderId="0" xfId="0" applyFont="1" applyFill="1" applyAlignment="1">
      <alignment horizontal="left"/>
    </xf>
    <xf numFmtId="178" fontId="2" fillId="0" borderId="0" xfId="0" applyNumberFormat="1" applyFont="1" applyFill="1" applyBorder="1" applyAlignment="1">
      <alignment horizontal="left" vertical="center"/>
    </xf>
    <xf numFmtId="178" fontId="2" fillId="0" borderId="0" xfId="0" applyNumberFormat="1" applyFont="1" applyFill="1" applyBorder="1" applyAlignment="1">
      <alignment horizontal="right" vertical="center"/>
    </xf>
    <xf numFmtId="3" fontId="3" fillId="0" borderId="0" xfId="0" applyNumberFormat="1" applyFont="1" applyFill="1" applyBorder="1"/>
    <xf numFmtId="176" fontId="2" fillId="0" borderId="0" xfId="0" applyNumberFormat="1" applyFont="1" applyFill="1" applyBorder="1" applyAlignment="1">
      <alignment horizontal="left" vertical="center"/>
    </xf>
    <xf numFmtId="3" fontId="2" fillId="0" borderId="0" xfId="0" applyNumberFormat="1" applyFont="1" applyFill="1"/>
    <xf numFmtId="3" fontId="2" fillId="0" borderId="0" xfId="0" applyNumberFormat="1" applyFont="1" applyFill="1" applyAlignment="1">
      <alignment horizontal="right" vertical="center"/>
    </xf>
    <xf numFmtId="3" fontId="2" fillId="0" borderId="13"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xf>
    <xf numFmtId="3" fontId="2" fillId="0" borderId="14" xfId="0" applyNumberFormat="1" applyFont="1" applyFill="1" applyBorder="1" applyAlignment="1">
      <alignment horizontal="center" vertical="center"/>
    </xf>
    <xf numFmtId="3" fontId="2" fillId="0" borderId="14" xfId="0" quotePrefix="1"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0" xfId="0" applyNumberFormat="1" applyFont="1" applyFill="1" applyBorder="1" applyAlignment="1">
      <alignment vertical="center"/>
    </xf>
    <xf numFmtId="0" fontId="2" fillId="0" borderId="3" xfId="0" quotePrefix="1" applyFont="1" applyFill="1" applyBorder="1" applyAlignment="1">
      <alignment horizontal="center" vertical="center"/>
    </xf>
    <xf numFmtId="3" fontId="2" fillId="0" borderId="1" xfId="0" applyNumberFormat="1" applyFont="1" applyFill="1" applyBorder="1" applyAlignment="1">
      <alignment vertical="center"/>
    </xf>
    <xf numFmtId="0" fontId="2" fillId="0" borderId="0" xfId="0" quotePrefix="1" applyFont="1" applyFill="1" applyAlignment="1">
      <alignment horizontal="center" vertical="center"/>
    </xf>
    <xf numFmtId="3" fontId="2" fillId="0" borderId="3" xfId="0" applyNumberFormat="1" applyFont="1" applyFill="1" applyBorder="1" applyAlignment="1">
      <alignment vertical="center"/>
    </xf>
    <xf numFmtId="10" fontId="2" fillId="0" borderId="1" xfId="0" applyNumberFormat="1"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horizontal="right" vertical="center"/>
    </xf>
    <xf numFmtId="4" fontId="2" fillId="0" borderId="0" xfId="0" applyNumberFormat="1" applyFont="1" applyFill="1"/>
    <xf numFmtId="178" fontId="2" fillId="0" borderId="0" xfId="0" applyNumberFormat="1" applyFont="1" applyFill="1" applyBorder="1" applyAlignment="1">
      <alignment vertical="center"/>
    </xf>
    <xf numFmtId="0" fontId="2" fillId="0" borderId="3" xfId="0" applyFont="1" applyFill="1" applyBorder="1" applyAlignment="1">
      <alignment vertical="center"/>
    </xf>
    <xf numFmtId="178" fontId="2" fillId="0" borderId="1" xfId="0" applyNumberFormat="1" applyFont="1" applyFill="1" applyBorder="1" applyAlignment="1">
      <alignment vertical="center"/>
    </xf>
    <xf numFmtId="0" fontId="2" fillId="0" borderId="0" xfId="0" applyFont="1" applyFill="1" applyBorder="1" applyAlignment="1">
      <alignment horizontal="left"/>
    </xf>
    <xf numFmtId="0" fontId="4" fillId="0" borderId="0" xfId="1" applyNumberFormat="1" applyFont="1" applyFill="1" applyAlignment="1">
      <alignment vertical="center"/>
    </xf>
    <xf numFmtId="38" fontId="3" fillId="0" borderId="0" xfId="1" applyFont="1" applyFill="1" applyAlignment="1"/>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0" xfId="0" applyFont="1" applyFill="1" applyAlignment="1">
      <alignment horizontal="center" vertical="center"/>
    </xf>
    <xf numFmtId="0" fontId="5" fillId="0" borderId="0" xfId="0" applyFont="1" applyFill="1" applyAlignment="1">
      <alignment horizontal="left" vertical="center"/>
    </xf>
    <xf numFmtId="0" fontId="3" fillId="0" borderId="1" xfId="0" applyFont="1" applyFill="1" applyBorder="1" applyAlignment="1">
      <alignment vertical="center"/>
    </xf>
    <xf numFmtId="0" fontId="3" fillId="0" borderId="8" xfId="0" applyFont="1" applyFill="1" applyBorder="1" applyAlignment="1">
      <alignment vertical="center"/>
    </xf>
    <xf numFmtId="0" fontId="4" fillId="0" borderId="0" xfId="2" applyFont="1" applyFill="1" applyAlignment="1">
      <alignment vertical="center"/>
    </xf>
    <xf numFmtId="0" fontId="3" fillId="0" borderId="0" xfId="2" applyFont="1" applyFill="1"/>
    <xf numFmtId="38" fontId="3" fillId="0" borderId="0" xfId="3" applyFont="1" applyFill="1" applyAlignment="1">
      <alignment vertical="center"/>
    </xf>
    <xf numFmtId="0" fontId="8" fillId="0" borderId="0" xfId="2" applyFont="1" applyFill="1"/>
    <xf numFmtId="38" fontId="3" fillId="0" borderId="0" xfId="3" applyFont="1" applyFill="1" applyBorder="1" applyAlignment="1">
      <alignment vertical="center"/>
    </xf>
    <xf numFmtId="38" fontId="3" fillId="0" borderId="0" xfId="3" applyFont="1" applyFill="1" applyBorder="1"/>
    <xf numFmtId="38" fontId="2" fillId="0" borderId="1" xfId="3" applyFont="1" applyFill="1" applyBorder="1" applyAlignment="1">
      <alignment vertical="center"/>
    </xf>
    <xf numFmtId="38" fontId="2" fillId="0" borderId="1" xfId="3" applyFont="1" applyFill="1" applyBorder="1" applyAlignment="1">
      <alignment horizontal="right" vertical="center"/>
    </xf>
    <xf numFmtId="38" fontId="2" fillId="0" borderId="5" xfId="3" applyFont="1" applyFill="1" applyBorder="1" applyAlignment="1">
      <alignment horizontal="center" vertical="center"/>
    </xf>
    <xf numFmtId="38" fontId="2" fillId="0" borderId="2" xfId="3" applyFont="1" applyFill="1" applyBorder="1" applyAlignment="1">
      <alignment horizontal="center" vertical="center" wrapText="1" shrinkToFit="1"/>
    </xf>
    <xf numFmtId="38" fontId="2" fillId="0" borderId="2" xfId="3" applyFont="1" applyFill="1" applyBorder="1" applyAlignment="1">
      <alignment horizontal="center" vertical="center" wrapText="1"/>
    </xf>
    <xf numFmtId="0" fontId="2" fillId="0" borderId="2" xfId="2" applyFont="1" applyFill="1" applyBorder="1" applyAlignment="1">
      <alignment horizontal="center" vertical="center" wrapText="1" shrinkToFit="1"/>
    </xf>
    <xf numFmtId="38" fontId="2" fillId="0" borderId="2" xfId="3" applyFont="1" applyFill="1" applyBorder="1" applyAlignment="1">
      <alignment horizontal="center" vertical="center"/>
    </xf>
    <xf numFmtId="38" fontId="2" fillId="0" borderId="9" xfId="3" applyFont="1" applyFill="1" applyBorder="1" applyAlignment="1">
      <alignment horizontal="center" vertical="center"/>
    </xf>
    <xf numFmtId="38" fontId="2" fillId="0" borderId="0" xfId="3" applyFont="1" applyFill="1" applyAlignment="1">
      <alignment horizontal="center" vertical="center"/>
    </xf>
    <xf numFmtId="0" fontId="2" fillId="0" borderId="0" xfId="2" applyFont="1" applyFill="1" applyAlignment="1">
      <alignment horizontal="center" vertical="center"/>
    </xf>
    <xf numFmtId="38" fontId="9" fillId="0" borderId="0" xfId="3" applyFont="1" applyFill="1" applyBorder="1" applyAlignment="1">
      <alignment horizontal="center" vertical="center"/>
    </xf>
    <xf numFmtId="38" fontId="9" fillId="0" borderId="7" xfId="3" applyFont="1" applyFill="1" applyBorder="1" applyAlignment="1">
      <alignment horizontal="center" vertical="center" wrapText="1" shrinkToFit="1"/>
    </xf>
    <xf numFmtId="38" fontId="9" fillId="0" borderId="0" xfId="3" applyFont="1" applyFill="1" applyBorder="1" applyAlignment="1">
      <alignment horizontal="center" vertical="center" wrapText="1"/>
    </xf>
    <xf numFmtId="0" fontId="9" fillId="0" borderId="0" xfId="2" applyFont="1" applyFill="1" applyBorder="1" applyAlignment="1">
      <alignment horizontal="center" vertical="center" wrapText="1" shrinkToFit="1"/>
    </xf>
    <xf numFmtId="38" fontId="9" fillId="0" borderId="0" xfId="3" applyFont="1" applyFill="1" applyBorder="1" applyAlignment="1">
      <alignment horizontal="center" vertical="center" wrapText="1" shrinkToFit="1"/>
    </xf>
    <xf numFmtId="38" fontId="9" fillId="0" borderId="8" xfId="3" applyFont="1" applyFill="1" applyBorder="1" applyAlignment="1">
      <alignment horizontal="center" vertical="center" wrapText="1" shrinkToFit="1"/>
    </xf>
    <xf numFmtId="38" fontId="3" fillId="0" borderId="0" xfId="3" applyFont="1" applyFill="1" applyAlignment="1">
      <alignment horizontal="center" vertical="center"/>
    </xf>
    <xf numFmtId="0" fontId="3" fillId="0" borderId="0" xfId="2" applyFont="1" applyFill="1" applyAlignment="1">
      <alignment horizontal="center" vertical="center"/>
    </xf>
    <xf numFmtId="0" fontId="2" fillId="0" borderId="0" xfId="3" quotePrefix="1" applyNumberFormat="1" applyFont="1" applyFill="1" applyBorder="1" applyAlignment="1">
      <alignment horizontal="right" vertical="center"/>
    </xf>
    <xf numFmtId="179" fontId="2" fillId="0" borderId="7" xfId="3" applyNumberFormat="1" applyFont="1" applyFill="1" applyBorder="1" applyAlignment="1">
      <alignment vertical="center"/>
    </xf>
    <xf numFmtId="179" fontId="2" fillId="0" borderId="0" xfId="3" applyNumberFormat="1" applyFont="1" applyFill="1" applyBorder="1" applyAlignment="1">
      <alignment vertical="center"/>
    </xf>
    <xf numFmtId="0" fontId="3" fillId="0" borderId="0" xfId="2" applyFont="1" applyFill="1" applyAlignment="1">
      <alignment vertical="center"/>
    </xf>
    <xf numFmtId="49" fontId="2" fillId="0" borderId="1" xfId="3" quotePrefix="1" applyNumberFormat="1" applyFont="1" applyFill="1" applyBorder="1"/>
    <xf numFmtId="38" fontId="2" fillId="0" borderId="4" xfId="3" applyFont="1" applyFill="1" applyBorder="1"/>
    <xf numFmtId="38" fontId="2" fillId="0" borderId="1" xfId="3" applyFont="1" applyFill="1" applyBorder="1"/>
    <xf numFmtId="38" fontId="3" fillId="0" borderId="0" xfId="3" applyFont="1" applyFill="1"/>
    <xf numFmtId="38" fontId="2" fillId="0" borderId="0" xfId="3" applyFont="1" applyFill="1" applyAlignment="1">
      <alignment vertical="center"/>
    </xf>
    <xf numFmtId="0" fontId="2" fillId="0" borderId="0" xfId="2" applyFont="1" applyFill="1"/>
    <xf numFmtId="38" fontId="2" fillId="0" borderId="0" xfId="3" applyFont="1" applyFill="1"/>
    <xf numFmtId="179" fontId="5" fillId="0" borderId="7" xfId="3" applyNumberFormat="1" applyFont="1" applyFill="1" applyBorder="1" applyAlignment="1">
      <alignment vertical="center"/>
    </xf>
    <xf numFmtId="179" fontId="5" fillId="0" borderId="0" xfId="3" applyNumberFormat="1" applyFont="1" applyFill="1" applyBorder="1" applyAlignment="1">
      <alignment vertical="center"/>
    </xf>
    <xf numFmtId="0" fontId="2" fillId="0" borderId="8" xfId="2" applyFont="1" applyFill="1" applyBorder="1" applyAlignment="1">
      <alignment vertical="center"/>
    </xf>
    <xf numFmtId="0" fontId="2" fillId="0" borderId="8" xfId="2" applyFont="1" applyFill="1" applyBorder="1" applyAlignment="1">
      <alignment horizontal="right" vertical="center"/>
    </xf>
    <xf numFmtId="0" fontId="4" fillId="0" borderId="0" xfId="2" applyFont="1" applyFill="1" applyBorder="1" applyAlignment="1">
      <alignment vertical="center"/>
    </xf>
    <xf numFmtId="0" fontId="3" fillId="0" borderId="0" xfId="2" applyFont="1" applyFill="1" applyAlignment="1">
      <alignment horizontal="left" vertical="center"/>
    </xf>
    <xf numFmtId="0" fontId="8" fillId="0" borderId="0" xfId="2" applyFont="1" applyFill="1" applyAlignment="1">
      <alignment vertical="center"/>
    </xf>
    <xf numFmtId="0" fontId="3" fillId="0" borderId="1" xfId="2" applyFont="1" applyFill="1" applyBorder="1" applyAlignment="1">
      <alignment horizontal="right" vertical="center"/>
    </xf>
    <xf numFmtId="0" fontId="2" fillId="0" borderId="2"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6" xfId="3" quotePrefix="1" applyNumberFormat="1" applyFont="1" applyFill="1" applyBorder="1" applyAlignment="1">
      <alignment horizontal="right" vertical="center"/>
    </xf>
    <xf numFmtId="49" fontId="3" fillId="0" borderId="3" xfId="3" quotePrefix="1" applyNumberFormat="1" applyFont="1" applyFill="1" applyBorder="1" applyAlignment="1">
      <alignment horizontal="left" vertical="center"/>
    </xf>
    <xf numFmtId="176" fontId="2" fillId="0" borderId="1" xfId="2" applyNumberFormat="1" applyFont="1" applyFill="1" applyBorder="1" applyAlignment="1">
      <alignment horizontal="right" vertical="center"/>
    </xf>
    <xf numFmtId="49" fontId="3" fillId="0" borderId="0" xfId="3" quotePrefix="1" applyNumberFormat="1" applyFont="1" applyFill="1" applyBorder="1" applyAlignment="1">
      <alignment horizontal="left" vertical="center"/>
    </xf>
    <xf numFmtId="176" fontId="2" fillId="0" borderId="9" xfId="2" applyNumberFormat="1" applyFont="1" applyFill="1" applyBorder="1" applyAlignment="1">
      <alignment horizontal="center" vertical="center"/>
    </xf>
    <xf numFmtId="0" fontId="2" fillId="0" borderId="9" xfId="2" applyFont="1" applyFill="1" applyBorder="1" applyAlignment="1">
      <alignment horizontal="center" vertical="center" wrapText="1"/>
    </xf>
    <xf numFmtId="0" fontId="7" fillId="0" borderId="2" xfId="2" applyFont="1" applyFill="1" applyBorder="1" applyAlignment="1">
      <alignment horizontal="center" vertical="center" wrapText="1"/>
    </xf>
    <xf numFmtId="38" fontId="3" fillId="0" borderId="6" xfId="3" quotePrefix="1" applyFont="1" applyFill="1" applyBorder="1" applyAlignment="1">
      <alignment vertical="center"/>
    </xf>
    <xf numFmtId="176" fontId="2" fillId="0" borderId="1" xfId="2" applyNumberFormat="1" applyFont="1" applyFill="1" applyBorder="1" applyAlignment="1">
      <alignment vertical="center"/>
    </xf>
    <xf numFmtId="0" fontId="8" fillId="0" borderId="1" xfId="2" applyFont="1" applyFill="1" applyBorder="1" applyAlignment="1">
      <alignment vertical="center"/>
    </xf>
    <xf numFmtId="176" fontId="3" fillId="0" borderId="0" xfId="2" applyNumberFormat="1" applyFont="1" applyFill="1" applyBorder="1" applyAlignment="1">
      <alignment horizontal="left" vertical="center"/>
    </xf>
    <xf numFmtId="0" fontId="2" fillId="0" borderId="3" xfId="2" quotePrefix="1" applyFont="1" applyFill="1" applyBorder="1" applyAlignment="1">
      <alignment horizontal="right" vertical="center"/>
    </xf>
    <xf numFmtId="176" fontId="2" fillId="0" borderId="1" xfId="2" quotePrefix="1" applyNumberFormat="1" applyFont="1" applyFill="1" applyBorder="1" applyAlignment="1">
      <alignment vertical="center"/>
    </xf>
    <xf numFmtId="0" fontId="2" fillId="0" borderId="6" xfId="4" quotePrefix="1" applyFont="1" applyFill="1" applyBorder="1" applyAlignment="1">
      <alignment horizontal="right" vertical="center"/>
    </xf>
    <xf numFmtId="0" fontId="2" fillId="0" borderId="1" xfId="4" applyFont="1" applyFill="1" applyBorder="1"/>
    <xf numFmtId="0" fontId="2" fillId="0" borderId="0" xfId="4" applyFont="1" applyFill="1" applyBorder="1"/>
    <xf numFmtId="176" fontId="2" fillId="0" borderId="0" xfId="4" applyNumberFormat="1" applyFont="1" applyFill="1" applyBorder="1" applyAlignment="1">
      <alignment horizontal="right" vertical="center"/>
    </xf>
    <xf numFmtId="178" fontId="2" fillId="0" borderId="0" xfId="2" applyNumberFormat="1" applyFont="1" applyFill="1" applyAlignment="1">
      <alignment horizontal="right" vertical="center"/>
    </xf>
    <xf numFmtId="0" fontId="2" fillId="0" borderId="0" xfId="0" quotePrefix="1" applyFont="1" applyFill="1" applyBorder="1" applyAlignment="1">
      <alignment horizontal="center" vertical="center"/>
    </xf>
    <xf numFmtId="0" fontId="2" fillId="0" borderId="1" xfId="0" quotePrefix="1" applyFont="1" applyFill="1" applyBorder="1" applyAlignment="1">
      <alignment horizontal="center" vertical="center"/>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xf numFmtId="0" fontId="2" fillId="0" borderId="9"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176" fontId="2" fillId="0" borderId="1" xfId="0" applyNumberFormat="1" applyFont="1" applyFill="1" applyBorder="1" applyAlignment="1">
      <alignment horizontal="right" vertical="center"/>
    </xf>
    <xf numFmtId="177" fontId="2" fillId="0" borderId="1" xfId="0" applyNumberFormat="1" applyFont="1" applyFill="1" applyBorder="1" applyAlignment="1">
      <alignment horizontal="right" vertical="center"/>
    </xf>
    <xf numFmtId="176" fontId="2" fillId="0" borderId="8" xfId="0" applyNumberFormat="1" applyFont="1" applyFill="1" applyBorder="1" applyAlignment="1">
      <alignment vertical="center"/>
    </xf>
    <xf numFmtId="176" fontId="2" fillId="0" borderId="8" xfId="0" applyNumberFormat="1" applyFont="1" applyFill="1" applyBorder="1" applyAlignment="1">
      <alignment horizontal="right" vertical="center"/>
    </xf>
    <xf numFmtId="185" fontId="2" fillId="0" borderId="0" xfId="6" applyFont="1" applyFill="1" applyAlignment="1">
      <alignment horizontal="right" vertical="center"/>
    </xf>
    <xf numFmtId="0" fontId="2" fillId="0" borderId="0" xfId="6" applyNumberFormat="1" applyFont="1" applyFill="1" applyAlignment="1">
      <alignment vertical="center"/>
    </xf>
    <xf numFmtId="185" fontId="2" fillId="0" borderId="0" xfId="6" applyFont="1" applyFill="1" applyAlignment="1">
      <alignment vertical="center"/>
    </xf>
    <xf numFmtId="0" fontId="3" fillId="0" borderId="1" xfId="0" applyFont="1" applyFill="1" applyBorder="1" applyAlignment="1">
      <alignment horizontal="left" vertical="center"/>
    </xf>
    <xf numFmtId="0" fontId="2" fillId="0" borderId="6" xfId="0" applyFont="1" applyFill="1" applyBorder="1" applyAlignment="1"/>
    <xf numFmtId="185" fontId="2" fillId="0" borderId="0" xfId="6" applyFont="1" applyFill="1" applyBorder="1" applyAlignment="1">
      <alignment vertical="center"/>
    </xf>
    <xf numFmtId="185" fontId="2" fillId="0" borderId="0" xfId="6" applyFont="1" applyFill="1" applyBorder="1" applyAlignment="1">
      <alignment horizontal="center" vertical="center"/>
    </xf>
    <xf numFmtId="176" fontId="2" fillId="0" borderId="8" xfId="0" applyNumberFormat="1" applyFont="1" applyFill="1" applyBorder="1" applyAlignment="1">
      <alignment horizontal="center" vertical="center"/>
    </xf>
    <xf numFmtId="185" fontId="2" fillId="0" borderId="0" xfId="6" applyFont="1" applyFill="1" applyAlignment="1">
      <alignment horizontal="center" vertical="center"/>
    </xf>
    <xf numFmtId="180" fontId="2" fillId="0" borderId="0" xfId="4" applyNumberFormat="1" applyFont="1" applyFill="1" applyBorder="1" applyAlignment="1">
      <alignment horizontal="right" vertical="center"/>
    </xf>
    <xf numFmtId="0" fontId="2" fillId="0" borderId="0" xfId="2" applyFont="1" applyFill="1" applyAlignment="1">
      <alignment horizontal="right" vertical="center"/>
    </xf>
    <xf numFmtId="0" fontId="3" fillId="0" borderId="1" xfId="0" applyFont="1" applyFill="1" applyBorder="1"/>
    <xf numFmtId="0" fontId="2" fillId="0" borderId="6" xfId="0" quotePrefix="1" applyFont="1" applyFill="1" applyBorder="1" applyAlignment="1">
      <alignment horizontal="right" vertical="center"/>
    </xf>
    <xf numFmtId="0" fontId="2" fillId="0" borderId="0" xfId="0" quotePrefix="1" applyFont="1" applyFill="1" applyBorder="1" applyAlignment="1">
      <alignment horizontal="right" vertical="center"/>
    </xf>
    <xf numFmtId="0" fontId="2" fillId="0" borderId="1" xfId="0" applyFont="1" applyFill="1" applyBorder="1"/>
    <xf numFmtId="0" fontId="2" fillId="0" borderId="4" xfId="0" applyFont="1" applyFill="1" applyBorder="1"/>
    <xf numFmtId="0" fontId="3" fillId="0" borderId="0" xfId="0" applyFont="1" applyFill="1" applyAlignment="1">
      <alignment vertical="center"/>
    </xf>
    <xf numFmtId="0" fontId="3" fillId="0" borderId="0" xfId="0" applyFont="1" applyFill="1" applyAlignment="1">
      <alignment horizontal="right" vertical="center"/>
    </xf>
    <xf numFmtId="177"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xf>
    <xf numFmtId="0" fontId="3" fillId="0" borderId="9"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6" xfId="0" applyFont="1" applyFill="1" applyBorder="1" applyAlignment="1">
      <alignment vertical="center"/>
    </xf>
    <xf numFmtId="0" fontId="5" fillId="0" borderId="3" xfId="0" quotePrefix="1" applyFont="1" applyFill="1" applyBorder="1" applyAlignment="1">
      <alignment horizontal="center" vertical="center"/>
    </xf>
    <xf numFmtId="176" fontId="2" fillId="0" borderId="0" xfId="0" applyNumberFormat="1" applyFont="1" applyFill="1" applyBorder="1" applyAlignment="1">
      <alignment vertical="center"/>
    </xf>
    <xf numFmtId="0" fontId="2" fillId="0" borderId="8" xfId="0" applyFont="1" applyFill="1" applyBorder="1" applyAlignment="1"/>
    <xf numFmtId="0" fontId="2" fillId="0" borderId="10" xfId="0" quotePrefix="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4"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6" fontId="2" fillId="0" borderId="4" xfId="0" applyNumberFormat="1" applyFont="1" applyFill="1" applyBorder="1" applyAlignment="1">
      <alignment horizontal="right" vertical="center"/>
    </xf>
    <xf numFmtId="0" fontId="4" fillId="0" borderId="0" xfId="4" applyFont="1" applyFill="1" applyAlignment="1">
      <alignment vertical="center"/>
    </xf>
    <xf numFmtId="0" fontId="3" fillId="0" borderId="0" xfId="4" applyFont="1" applyFill="1"/>
    <xf numFmtId="0" fontId="3" fillId="0" borderId="0" xfId="4" applyFont="1" applyFill="1" applyBorder="1"/>
    <xf numFmtId="0" fontId="3" fillId="0" borderId="0" xfId="4" applyFont="1" applyFill="1" applyBorder="1" applyAlignment="1">
      <alignment horizontal="left" vertical="center"/>
    </xf>
    <xf numFmtId="0" fontId="2" fillId="0" borderId="0" xfId="4" applyFont="1" applyFill="1" applyBorder="1" applyAlignment="1">
      <alignment vertical="center"/>
    </xf>
    <xf numFmtId="0" fontId="2" fillId="0" borderId="0" xfId="4" applyFont="1" applyFill="1" applyAlignment="1">
      <alignment vertical="center"/>
    </xf>
    <xf numFmtId="0" fontId="2" fillId="0" borderId="0" xfId="4" applyFont="1" applyFill="1"/>
    <xf numFmtId="0" fontId="2" fillId="0" borderId="0" xfId="4" applyFont="1" applyFill="1" applyBorder="1" applyAlignment="1">
      <alignment horizontal="right"/>
    </xf>
    <xf numFmtId="0" fontId="2" fillId="0" borderId="0" xfId="4" applyFont="1" applyFill="1" applyBorder="1" applyAlignment="1">
      <alignment horizontal="right" vertical="center"/>
    </xf>
    <xf numFmtId="0" fontId="2" fillId="0" borderId="0" xfId="4" applyFont="1" applyFill="1" applyBorder="1" applyAlignment="1">
      <alignment horizontal="center" vertical="center"/>
    </xf>
    <xf numFmtId="176" fontId="2" fillId="0" borderId="0" xfId="4" applyNumberFormat="1" applyFont="1" applyFill="1" applyBorder="1" applyAlignment="1">
      <alignment horizontal="center" vertical="center"/>
    </xf>
    <xf numFmtId="0" fontId="2" fillId="0" borderId="0" xfId="4" applyFont="1" applyFill="1" applyBorder="1" applyAlignment="1">
      <alignment horizontal="center"/>
    </xf>
    <xf numFmtId="0" fontId="2" fillId="0" borderId="3" xfId="4" quotePrefix="1" applyFont="1" applyFill="1" applyBorder="1" applyAlignment="1">
      <alignment horizontal="right" vertical="center"/>
    </xf>
    <xf numFmtId="0" fontId="2" fillId="0" borderId="0" xfId="4" applyFont="1" applyFill="1" applyBorder="1" applyAlignment="1">
      <alignment horizontal="left"/>
    </xf>
    <xf numFmtId="0" fontId="2" fillId="0" borderId="0" xfId="2" applyFont="1" applyFill="1" applyAlignment="1">
      <alignment vertical="center"/>
    </xf>
    <xf numFmtId="0" fontId="2" fillId="0" borderId="0" xfId="4" applyFont="1" applyFill="1" applyAlignment="1">
      <alignment horizontal="left"/>
    </xf>
    <xf numFmtId="0" fontId="3" fillId="0" borderId="0" xfId="0" applyFont="1" applyFill="1" applyAlignment="1">
      <alignment horizontal="left"/>
    </xf>
    <xf numFmtId="0" fontId="3" fillId="0" borderId="0" xfId="0" applyFont="1" applyFill="1" applyBorder="1" applyAlignment="1">
      <alignment horizontal="left"/>
    </xf>
    <xf numFmtId="182" fontId="2" fillId="0" borderId="0" xfId="0" applyNumberFormat="1" applyFont="1" applyFill="1"/>
    <xf numFmtId="184" fontId="2" fillId="0" borderId="1" xfId="5" applyNumberFormat="1" applyFont="1" applyFill="1" applyBorder="1" applyAlignment="1">
      <alignment horizontal="center" vertical="center"/>
    </xf>
    <xf numFmtId="0" fontId="0" fillId="0" borderId="0" xfId="0" applyFont="1" applyFill="1" applyAlignment="1"/>
    <xf numFmtId="0" fontId="2" fillId="0" borderId="1" xfId="0" applyFont="1" applyFill="1" applyBorder="1" applyAlignment="1">
      <alignment horizontal="left" vertical="center"/>
    </xf>
    <xf numFmtId="0" fontId="3"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4" applyFont="1" applyFill="1" applyBorder="1" applyAlignment="1">
      <alignment horizontal="center" vertical="center"/>
    </xf>
    <xf numFmtId="0" fontId="2" fillId="0" borderId="9" xfId="4" applyFont="1" applyFill="1" applyBorder="1" applyAlignment="1">
      <alignment horizontal="center" vertical="center"/>
    </xf>
    <xf numFmtId="0" fontId="2" fillId="0" borderId="6"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0" xfId="0" applyFont="1" applyFill="1" applyAlignment="1">
      <alignment vertical="center"/>
    </xf>
    <xf numFmtId="38" fontId="2" fillId="0" borderId="0" xfId="1" applyFont="1" applyFill="1" applyAlignment="1">
      <alignment vertical="center"/>
    </xf>
    <xf numFmtId="10" fontId="2" fillId="0" borderId="0" xfId="1" applyNumberFormat="1" applyFont="1" applyFill="1" applyBorder="1" applyAlignment="1">
      <alignment vertical="center"/>
    </xf>
    <xf numFmtId="10" fontId="2" fillId="0" borderId="0" xfId="0" applyNumberFormat="1" applyFont="1" applyFill="1" applyAlignment="1">
      <alignment vertical="center"/>
    </xf>
    <xf numFmtId="0" fontId="2" fillId="0" borderId="9" xfId="0" applyFont="1" applyFill="1" applyBorder="1" applyAlignment="1">
      <alignment horizontal="center" vertical="center"/>
    </xf>
    <xf numFmtId="178" fontId="2" fillId="0" borderId="7" xfId="0" applyNumberFormat="1" applyFont="1" applyFill="1" applyBorder="1" applyAlignment="1">
      <alignment horizontal="center" vertical="center"/>
    </xf>
    <xf numFmtId="0" fontId="2" fillId="0" borderId="6" xfId="0" applyFont="1" applyFill="1" applyBorder="1" applyAlignment="1">
      <alignment horizontal="center" vertical="center"/>
    </xf>
    <xf numFmtId="179" fontId="2" fillId="0" borderId="4" xfId="3" applyNumberFormat="1" applyFont="1" applyFill="1" applyBorder="1" applyAlignment="1">
      <alignment vertical="center"/>
    </xf>
    <xf numFmtId="179" fontId="2" fillId="0" borderId="1" xfId="3" applyNumberFormat="1" applyFont="1" applyFill="1" applyBorder="1" applyAlignment="1">
      <alignment vertical="center"/>
    </xf>
    <xf numFmtId="178" fontId="2" fillId="0" borderId="7"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3" fillId="0" borderId="5"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9" xfId="0"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11" fillId="0" borderId="0" xfId="2" applyFont="1" applyAlignment="1">
      <alignment vertical="center"/>
    </xf>
    <xf numFmtId="0" fontId="13" fillId="0" borderId="0" xfId="2" applyFont="1" applyAlignment="1">
      <alignment horizontal="left" vertical="center"/>
    </xf>
    <xf numFmtId="0" fontId="13" fillId="0" borderId="0" xfId="2" applyFont="1"/>
    <xf numFmtId="0" fontId="14" fillId="0" borderId="5" xfId="2" applyFont="1" applyBorder="1" applyAlignment="1">
      <alignment horizontal="center" vertical="center" wrapText="1"/>
    </xf>
    <xf numFmtId="0" fontId="10" fillId="0" borderId="9" xfId="2" applyFont="1" applyBorder="1" applyAlignment="1">
      <alignment horizontal="center" vertical="center" wrapText="1"/>
    </xf>
    <xf numFmtId="176" fontId="10" fillId="0" borderId="9" xfId="2" applyNumberFormat="1" applyFont="1" applyBorder="1" applyAlignment="1">
      <alignment horizontal="center" vertical="center"/>
    </xf>
    <xf numFmtId="176" fontId="10" fillId="0" borderId="0" xfId="2" applyNumberFormat="1" applyFont="1" applyAlignment="1">
      <alignment horizontal="left" vertical="center"/>
    </xf>
    <xf numFmtId="176" fontId="10" fillId="0" borderId="0" xfId="2" applyNumberFormat="1" applyFont="1" applyAlignment="1">
      <alignment horizontal="right" vertical="center"/>
    </xf>
    <xf numFmtId="176" fontId="10" fillId="0" borderId="8" xfId="2" applyNumberFormat="1" applyFont="1" applyBorder="1" applyAlignment="1">
      <alignment vertical="center"/>
    </xf>
    <xf numFmtId="176" fontId="10" fillId="0" borderId="8" xfId="2" applyNumberFormat="1" applyFont="1" applyBorder="1" applyAlignment="1">
      <alignment horizontal="right" vertical="center"/>
    </xf>
    <xf numFmtId="176" fontId="2" fillId="0" borderId="0" xfId="2" applyNumberFormat="1" applyFont="1" applyAlignment="1">
      <alignment horizontal="right" vertical="center"/>
    </xf>
    <xf numFmtId="176" fontId="2" fillId="0" borderId="0" xfId="2" applyNumberFormat="1" applyFont="1" applyAlignment="1">
      <alignment horizontal="center" vertical="center"/>
    </xf>
    <xf numFmtId="0" fontId="2" fillId="0" borderId="0" xfId="4" applyFont="1"/>
    <xf numFmtId="0" fontId="2" fillId="0" borderId="0" xfId="4" applyFont="1" applyAlignment="1">
      <alignment horizontal="left"/>
    </xf>
    <xf numFmtId="178" fontId="2" fillId="0" borderId="7"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left" vertical="center"/>
    </xf>
    <xf numFmtId="178" fontId="2" fillId="0" borderId="0" xfId="0" applyNumberFormat="1" applyFont="1" applyFill="1" applyBorder="1" applyAlignment="1">
      <alignment horizontal="right" vertical="center"/>
    </xf>
    <xf numFmtId="178" fontId="2" fillId="0" borderId="7" xfId="0" applyNumberFormat="1" applyFont="1" applyFill="1" applyBorder="1" applyAlignment="1">
      <alignment horizontal="center" vertical="center"/>
    </xf>
    <xf numFmtId="3" fontId="2" fillId="0" borderId="0" xfId="0" applyNumberFormat="1" applyFont="1" applyFill="1"/>
    <xf numFmtId="3" fontId="2" fillId="0" borderId="0" xfId="0" applyNumberFormat="1" applyFont="1" applyFill="1" applyBorder="1" applyAlignment="1">
      <alignment vertical="center"/>
    </xf>
    <xf numFmtId="3" fontId="2" fillId="0" borderId="1" xfId="0" applyNumberFormat="1" applyFont="1" applyFill="1" applyBorder="1" applyAlignment="1">
      <alignment vertical="center"/>
    </xf>
    <xf numFmtId="3" fontId="2" fillId="0" borderId="0" xfId="0" applyNumberFormat="1" applyFont="1" applyFill="1" applyAlignment="1">
      <alignment vertical="center"/>
    </xf>
    <xf numFmtId="3" fontId="2" fillId="0" borderId="2" xfId="0" applyNumberFormat="1" applyFont="1" applyFill="1" applyBorder="1" applyAlignment="1">
      <alignment horizontal="center" vertical="center" wrapText="1"/>
    </xf>
    <xf numFmtId="3" fontId="2" fillId="0" borderId="6" xfId="0" applyNumberFormat="1" applyFont="1" applyFill="1" applyBorder="1" applyAlignment="1">
      <alignment vertical="center"/>
    </xf>
    <xf numFmtId="10"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2" fillId="0" borderId="9" xfId="0" applyFont="1" applyFill="1" applyBorder="1" applyAlignment="1">
      <alignment horizontal="center" vertical="center"/>
    </xf>
    <xf numFmtId="178" fontId="2" fillId="0" borderId="7"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176" fontId="2" fillId="0" borderId="0" xfId="0" applyNumberFormat="1" applyFont="1" applyFill="1" applyAlignment="1">
      <alignment horizontal="right" vertical="center"/>
    </xf>
    <xf numFmtId="176" fontId="5" fillId="0" borderId="0" xfId="0" applyNumberFormat="1" applyFont="1" applyFill="1" applyAlignment="1">
      <alignment horizontal="right" vertical="center"/>
    </xf>
    <xf numFmtId="0" fontId="2" fillId="0" borderId="0" xfId="0" applyFont="1" applyFill="1"/>
    <xf numFmtId="0" fontId="2" fillId="0" borderId="0" xfId="0" applyFont="1" applyFill="1" applyBorder="1"/>
    <xf numFmtId="0" fontId="2" fillId="0" borderId="0" xfId="0" applyFont="1" applyFill="1" applyBorder="1" applyAlignment="1">
      <alignment horizontal="center"/>
    </xf>
    <xf numFmtId="178" fontId="2" fillId="0" borderId="0" xfId="1" applyNumberFormat="1" applyFont="1" applyFill="1" applyBorder="1" applyAlignment="1">
      <alignment vertical="center"/>
    </xf>
    <xf numFmtId="185" fontId="2" fillId="0" borderId="0" xfId="6"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2" applyFont="1" applyFill="1" applyBorder="1" applyAlignment="1">
      <alignment horizontal="center" vertical="center" wrapText="1"/>
    </xf>
    <xf numFmtId="0" fontId="3" fillId="0" borderId="0" xfId="2" applyFont="1" applyFill="1" applyAlignment="1">
      <alignment horizontal="right" vertical="center"/>
    </xf>
    <xf numFmtId="176" fontId="2" fillId="0" borderId="0" xfId="2" applyNumberFormat="1" applyFont="1" applyFill="1" applyAlignment="1">
      <alignment horizontal="right" vertical="center"/>
    </xf>
    <xf numFmtId="178" fontId="2" fillId="0" borderId="0" xfId="2" quotePrefix="1" applyNumberFormat="1" applyFont="1" applyFill="1" applyAlignment="1">
      <alignment vertical="center"/>
    </xf>
    <xf numFmtId="0" fontId="8" fillId="0" borderId="1" xfId="2" applyFont="1" applyFill="1" applyBorder="1"/>
    <xf numFmtId="178" fontId="2" fillId="0" borderId="0" xfId="2" quotePrefix="1" applyNumberFormat="1" applyFont="1" applyFill="1" applyAlignment="1">
      <alignment horizontal="center" vertical="center"/>
    </xf>
    <xf numFmtId="0" fontId="2" fillId="0" borderId="0" xfId="2" applyFont="1" applyFill="1" applyAlignment="1">
      <alignment horizontal="center" vertical="center" wrapText="1"/>
    </xf>
    <xf numFmtId="176" fontId="2" fillId="0" borderId="0" xfId="2" applyNumberFormat="1" applyFont="1" applyFill="1" applyAlignment="1">
      <alignment vertical="center"/>
    </xf>
    <xf numFmtId="176" fontId="2" fillId="0" borderId="0" xfId="2" applyNumberFormat="1" applyFont="1" applyFill="1" applyAlignment="1">
      <alignment horizontal="left" vertical="center"/>
    </xf>
    <xf numFmtId="0" fontId="3" fillId="0" borderId="0" xfId="2" quotePrefix="1" applyFont="1" applyFill="1" applyAlignment="1">
      <alignment horizontal="center" vertical="center"/>
    </xf>
    <xf numFmtId="0" fontId="2" fillId="0" borderId="0" xfId="2" applyFont="1" applyFill="1" applyAlignment="1">
      <alignment horizontal="left" vertical="center"/>
    </xf>
    <xf numFmtId="176" fontId="2" fillId="0" borderId="0" xfId="2" quotePrefix="1" applyNumberFormat="1" applyFont="1" applyFill="1" applyAlignment="1">
      <alignment horizontal="right" vertical="center"/>
    </xf>
    <xf numFmtId="0" fontId="5" fillId="0" borderId="0" xfId="2" applyFont="1" applyFill="1" applyAlignment="1">
      <alignment horizontal="left" vertical="center"/>
    </xf>
    <xf numFmtId="180" fontId="2" fillId="0" borderId="0" xfId="4" applyNumberFormat="1" applyFont="1" applyFill="1" applyAlignment="1">
      <alignment horizontal="right" vertical="center"/>
    </xf>
    <xf numFmtId="178" fontId="2" fillId="0" borderId="0"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0" xfId="0" applyNumberFormat="1" applyFont="1" applyFill="1" applyAlignment="1">
      <alignment horizontal="center" vertical="center"/>
    </xf>
    <xf numFmtId="178" fontId="2" fillId="0" borderId="0" xfId="0" applyNumberFormat="1" applyFont="1" applyFill="1" applyAlignment="1">
      <alignment horizontal="right" vertical="center"/>
    </xf>
    <xf numFmtId="178" fontId="2" fillId="0" borderId="0" xfId="0" applyNumberFormat="1" applyFont="1" applyFill="1" applyAlignment="1">
      <alignment vertical="center"/>
    </xf>
    <xf numFmtId="0" fontId="3"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6" xfId="0" quotePrefix="1" applyFont="1" applyBorder="1" applyAlignment="1">
      <alignment horizontal="center" vertical="center"/>
    </xf>
    <xf numFmtId="176" fontId="2" fillId="0" borderId="0" xfId="0" applyNumberFormat="1" applyFont="1" applyAlignment="1">
      <alignment horizontal="center" vertical="center"/>
    </xf>
    <xf numFmtId="0" fontId="2" fillId="0" borderId="3" xfId="0" quotePrefix="1"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quotePrefix="1"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0" fontId="3" fillId="0" borderId="0" xfId="0" applyFont="1"/>
    <xf numFmtId="0" fontId="2" fillId="0" borderId="0" xfId="0" applyFont="1" applyAlignment="1">
      <alignment horizontal="left"/>
    </xf>
    <xf numFmtId="0" fontId="2" fillId="0" borderId="0" xfId="0" applyFont="1"/>
    <xf numFmtId="0" fontId="3" fillId="0" borderId="1" xfId="0" applyFont="1" applyBorder="1" applyAlignment="1">
      <alignment vertical="center"/>
    </xf>
    <xf numFmtId="0" fontId="2" fillId="0" borderId="1" xfId="0" applyFont="1" applyBorder="1" applyAlignment="1">
      <alignment horizontal="right" vertical="center"/>
    </xf>
    <xf numFmtId="0" fontId="2" fillId="0" borderId="11" xfId="0" applyFont="1" applyBorder="1" applyAlignment="1">
      <alignment horizontal="center" vertical="center"/>
    </xf>
    <xf numFmtId="178" fontId="2" fillId="0" borderId="7" xfId="0" applyNumberFormat="1" applyFont="1" applyBorder="1" applyAlignment="1">
      <alignment vertical="center"/>
    </xf>
    <xf numFmtId="0" fontId="2" fillId="0" borderId="1" xfId="0" quotePrefix="1" applyFont="1" applyBorder="1" applyAlignment="1">
      <alignment horizontal="center" vertical="center"/>
    </xf>
    <xf numFmtId="176" fontId="2" fillId="0" borderId="4" xfId="0" applyNumberFormat="1"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8" xfId="0" quotePrefix="1" applyFont="1" applyBorder="1" applyAlignment="1">
      <alignment horizontal="center" vertical="center"/>
    </xf>
    <xf numFmtId="178" fontId="2" fillId="0" borderId="1" xfId="1" applyNumberFormat="1" applyFont="1" applyFill="1" applyBorder="1" applyAlignment="1">
      <alignment vertical="center"/>
    </xf>
    <xf numFmtId="0" fontId="2" fillId="0" borderId="0" xfId="0" applyFont="1" applyAlignment="1">
      <alignment horizontal="left" vertical="center"/>
    </xf>
    <xf numFmtId="0" fontId="2" fillId="0" borderId="9" xfId="0" applyFont="1" applyFill="1" applyBorder="1" applyAlignment="1">
      <alignment horizontal="center" vertical="center"/>
    </xf>
    <xf numFmtId="178" fontId="2" fillId="0" borderId="7"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2" applyFont="1" applyAlignment="1">
      <alignment vertical="center"/>
    </xf>
    <xf numFmtId="0" fontId="3" fillId="0" borderId="0" xfId="2" applyFont="1"/>
    <xf numFmtId="0" fontId="2" fillId="0" borderId="0" xfId="4" applyFont="1" applyAlignment="1">
      <alignment vertical="center"/>
    </xf>
    <xf numFmtId="0" fontId="2" fillId="0" borderId="0" xfId="4" applyFont="1" applyAlignment="1">
      <alignment horizontal="center"/>
    </xf>
    <xf numFmtId="0" fontId="2" fillId="0" borderId="0" xfId="2" applyFont="1" applyAlignment="1">
      <alignment vertical="center"/>
    </xf>
    <xf numFmtId="0" fontId="2" fillId="0" borderId="0" xfId="2" applyFont="1" applyAlignment="1">
      <alignment horizontal="right" vertical="center"/>
    </xf>
    <xf numFmtId="0" fontId="2" fillId="0" borderId="0" xfId="4" applyFont="1" applyAlignment="1">
      <alignment horizontal="center" vertical="center"/>
    </xf>
    <xf numFmtId="0" fontId="2" fillId="0" borderId="6" xfId="2" applyFont="1" applyBorder="1" applyAlignment="1">
      <alignment horizontal="center" vertical="center" wrapText="1"/>
    </xf>
    <xf numFmtId="0" fontId="2" fillId="0" borderId="0" xfId="2" applyFont="1" applyAlignment="1">
      <alignment horizontal="center" vertical="center" wrapText="1"/>
    </xf>
    <xf numFmtId="0" fontId="6" fillId="0" borderId="0" xfId="2" applyFont="1"/>
    <xf numFmtId="0" fontId="2" fillId="0" borderId="6" xfId="4" quotePrefix="1" applyFont="1" applyBorder="1" applyAlignment="1">
      <alignment horizontal="right" vertical="center"/>
    </xf>
    <xf numFmtId="178" fontId="2" fillId="0" borderId="0" xfId="2" applyNumberFormat="1" applyFont="1" applyAlignment="1">
      <alignment horizontal="right" vertical="center"/>
    </xf>
    <xf numFmtId="178" fontId="10" fillId="0" borderId="0" xfId="2" applyNumberFormat="1" applyFont="1" applyAlignment="1">
      <alignment horizontal="right" vertical="center"/>
    </xf>
    <xf numFmtId="0" fontId="3" fillId="0" borderId="3" xfId="2" applyFont="1" applyBorder="1" applyAlignment="1">
      <alignment horizontal="left" vertical="center" wrapText="1"/>
    </xf>
    <xf numFmtId="0" fontId="3" fillId="0" borderId="1"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left" vertical="center" wrapText="1"/>
    </xf>
    <xf numFmtId="37" fontId="10" fillId="0" borderId="0" xfId="2" applyNumberFormat="1" applyFont="1" applyAlignment="1">
      <alignment horizontal="center" vertical="center"/>
    </xf>
    <xf numFmtId="37" fontId="10" fillId="0" borderId="0" xfId="2" applyNumberFormat="1" applyFont="1" applyAlignment="1">
      <alignment horizontal="right" vertical="center"/>
    </xf>
    <xf numFmtId="181" fontId="10" fillId="0" borderId="0" xfId="2" applyNumberFormat="1" applyFont="1" applyAlignment="1">
      <alignment horizontal="right" vertical="center"/>
    </xf>
    <xf numFmtId="37" fontId="10" fillId="0" borderId="1" xfId="2" applyNumberFormat="1" applyFont="1" applyBorder="1" applyAlignment="1">
      <alignment horizontal="right" vertical="center"/>
    </xf>
    <xf numFmtId="0" fontId="10" fillId="0" borderId="1" xfId="2" applyFont="1" applyBorder="1"/>
    <xf numFmtId="37" fontId="10" fillId="0" borderId="1" xfId="2" applyNumberFormat="1" applyFont="1" applyBorder="1" applyAlignment="1">
      <alignment horizontal="center" vertical="center"/>
    </xf>
    <xf numFmtId="177" fontId="2" fillId="0" borderId="0" xfId="2" applyNumberFormat="1" applyFont="1" applyAlignment="1">
      <alignment horizontal="right" vertical="center"/>
    </xf>
    <xf numFmtId="176" fontId="2" fillId="0" borderId="0" xfId="2" applyNumberFormat="1" applyFont="1" applyAlignment="1">
      <alignment horizontal="left" vertical="center"/>
    </xf>
    <xf numFmtId="176" fontId="15" fillId="0" borderId="0" xfId="2" applyNumberFormat="1" applyFont="1" applyAlignment="1">
      <alignment horizontal="left" vertical="center"/>
    </xf>
    <xf numFmtId="0" fontId="2" fillId="0" borderId="10" xfId="0" quotePrefix="1" applyFont="1" applyBorder="1" applyAlignment="1">
      <alignment horizontal="center" vertical="center"/>
    </xf>
    <xf numFmtId="178" fontId="2" fillId="0" borderId="12" xfId="0" applyNumberFormat="1" applyFont="1" applyBorder="1" applyAlignment="1">
      <alignment vertical="center"/>
    </xf>
    <xf numFmtId="178" fontId="2" fillId="0" borderId="8" xfId="1" applyNumberFormat="1" applyFont="1" applyFill="1" applyBorder="1" applyAlignment="1">
      <alignment vertical="center"/>
    </xf>
    <xf numFmtId="178" fontId="10" fillId="0" borderId="0" xfId="2" applyNumberFormat="1" applyFont="1" applyFill="1" applyAlignment="1">
      <alignment horizontal="right"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83" fontId="2" fillId="0" borderId="0" xfId="0" applyNumberFormat="1" applyFont="1" applyFill="1" applyAlignment="1">
      <alignment horizontal="center" vertical="center"/>
    </xf>
    <xf numFmtId="184" fontId="2" fillId="0" borderId="0" xfId="0" applyNumberFormat="1" applyFont="1" applyFill="1" applyAlignment="1">
      <alignment horizontal="center" vertical="center"/>
    </xf>
    <xf numFmtId="178" fontId="2" fillId="0" borderId="4" xfId="0" applyNumberFormat="1" applyFont="1" applyFill="1" applyBorder="1" applyAlignment="1">
      <alignment vertical="center"/>
    </xf>
    <xf numFmtId="0" fontId="0" fillId="0" borderId="0" xfId="0" applyFill="1" applyAlignment="1">
      <alignment horizontal="center" vertical="center"/>
    </xf>
    <xf numFmtId="0" fontId="2" fillId="0" borderId="2"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0" fillId="0" borderId="8" xfId="0" applyFill="1" applyBorder="1" applyAlignment="1">
      <alignment horizontal="center" vertical="center"/>
    </xf>
    <xf numFmtId="0" fontId="5" fillId="0" borderId="2" xfId="0" applyFont="1" applyFill="1" applyBorder="1" applyAlignment="1">
      <alignment horizontal="center" vertical="center" shrinkToFit="1"/>
    </xf>
    <xf numFmtId="178" fontId="2" fillId="0" borderId="1" xfId="1" applyNumberFormat="1" applyFont="1" applyFill="1" applyBorder="1" applyAlignment="1">
      <alignment vertical="center" wrapText="1"/>
    </xf>
    <xf numFmtId="178" fontId="2" fillId="0" borderId="8" xfId="1" applyNumberFormat="1" applyFont="1" applyFill="1" applyBorder="1" applyAlignment="1">
      <alignment vertical="center" wrapText="1"/>
    </xf>
    <xf numFmtId="185" fontId="2" fillId="0" borderId="0" xfId="6" applyFont="1" applyFill="1" applyBorder="1" applyAlignment="1">
      <alignment vertical="center"/>
    </xf>
    <xf numFmtId="0" fontId="2" fillId="0" borderId="0" xfId="3" quotePrefix="1" applyNumberFormat="1" applyFont="1" applyFill="1" applyBorder="1" applyAlignment="1">
      <alignment horizontal="right" vertical="center"/>
    </xf>
    <xf numFmtId="178" fontId="2" fillId="0" borderId="0" xfId="2" quotePrefix="1" applyNumberFormat="1" applyFont="1" applyFill="1" applyAlignment="1">
      <alignment vertical="center"/>
    </xf>
    <xf numFmtId="178" fontId="2" fillId="0" borderId="0" xfId="2" applyNumberFormat="1" applyFont="1" applyFill="1" applyAlignment="1">
      <alignment horizontal="right" vertical="center"/>
    </xf>
    <xf numFmtId="0" fontId="5" fillId="0" borderId="0" xfId="2" applyFont="1" applyFill="1" applyAlignment="1">
      <alignment horizontal="left" vertical="center"/>
    </xf>
    <xf numFmtId="180" fontId="2" fillId="0" borderId="0" xfId="4" applyNumberFormat="1" applyFont="1" applyFill="1" applyAlignment="1">
      <alignment horizontal="right" vertical="center"/>
    </xf>
    <xf numFmtId="0" fontId="3" fillId="0" borderId="5" xfId="0" applyFont="1" applyFill="1" applyBorder="1" applyAlignment="1">
      <alignment horizontal="center" vertical="center"/>
    </xf>
    <xf numFmtId="37" fontId="10" fillId="0" borderId="2" xfId="2"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0" xfId="0" applyNumberFormat="1" applyFont="1" applyFill="1" applyAlignment="1">
      <alignment horizontal="center" vertical="center"/>
    </xf>
    <xf numFmtId="3" fontId="2" fillId="0" borderId="1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xf>
    <xf numFmtId="178" fontId="10" fillId="0" borderId="0" xfId="0" applyNumberFormat="1" applyFont="1" applyFill="1" applyAlignment="1">
      <alignment horizontal="right" vertical="center"/>
    </xf>
    <xf numFmtId="178" fontId="10" fillId="0" borderId="0" xfId="0" applyNumberFormat="1" applyFont="1" applyFill="1" applyAlignment="1">
      <alignment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4" fillId="0" borderId="0" xfId="0" applyFont="1" applyFill="1" applyAlignment="1">
      <alignment horizontal="left"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Fill="1" applyBorder="1" applyAlignment="1">
      <alignment horizontal="center"/>
    </xf>
    <xf numFmtId="0" fontId="2" fillId="0" borderId="11" xfId="0" applyFont="1" applyFill="1" applyBorder="1" applyAlignment="1">
      <alignment horizontal="center"/>
    </xf>
    <xf numFmtId="0" fontId="2" fillId="0" borderId="5" xfId="0" applyFont="1" applyFill="1" applyBorder="1" applyAlignment="1"/>
    <xf numFmtId="0" fontId="3"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78" fontId="2" fillId="0" borderId="0" xfId="0" applyNumberFormat="1" applyFont="1" applyFill="1" applyAlignment="1">
      <alignment horizontal="center" vertical="center"/>
    </xf>
    <xf numFmtId="176" fontId="2" fillId="0" borderId="0" xfId="0" applyNumberFormat="1" applyFont="1" applyFill="1" applyBorder="1" applyAlignment="1">
      <alignment horizontal="center" vertical="center"/>
    </xf>
    <xf numFmtId="37" fontId="2" fillId="0" borderId="0" xfId="0" applyNumberFormat="1" applyFont="1" applyFill="1" applyAlignment="1">
      <alignment horizontal="center" vertical="center"/>
    </xf>
    <xf numFmtId="37" fontId="2" fillId="0" borderId="0"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2" fillId="0" borderId="14" xfId="0" applyFont="1" applyFill="1" applyBorder="1" applyAlignment="1">
      <alignment horizontal="center" vertical="center"/>
    </xf>
    <xf numFmtId="38" fontId="2" fillId="0" borderId="7" xfId="1" applyFont="1" applyFill="1" applyBorder="1" applyAlignment="1">
      <alignment horizontal="right" vertical="center"/>
    </xf>
    <xf numFmtId="38" fontId="2" fillId="0" borderId="0" xfId="1" applyFont="1" applyFill="1" applyBorder="1" applyAlignment="1">
      <alignment horizontal="right" vertical="center"/>
    </xf>
    <xf numFmtId="3" fontId="2" fillId="0" borderId="1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xf>
    <xf numFmtId="38" fontId="2" fillId="0" borderId="0" xfId="3" applyFont="1" applyFill="1" applyBorder="1" applyAlignment="1">
      <alignment horizontal="center"/>
    </xf>
    <xf numFmtId="0" fontId="10" fillId="0" borderId="9" xfId="2" applyFont="1" applyBorder="1" applyAlignment="1">
      <alignment horizontal="center" vertical="center"/>
    </xf>
    <xf numFmtId="0" fontId="10" fillId="0" borderId="5" xfId="2" applyFont="1" applyBorder="1" applyAlignment="1">
      <alignment horizontal="center" vertical="center"/>
    </xf>
    <xf numFmtId="0" fontId="15" fillId="0" borderId="0" xfId="4" applyFont="1" applyFill="1" applyAlignment="1">
      <alignment horizontal="center"/>
    </xf>
    <xf numFmtId="0" fontId="10" fillId="0" borderId="8" xfId="2" applyFont="1" applyBorder="1" applyAlignment="1">
      <alignment horizontal="center" vertical="center"/>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6"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11" xfId="2" applyFont="1" applyBorder="1" applyAlignment="1">
      <alignment horizontal="center" vertical="center"/>
    </xf>
    <xf numFmtId="37" fontId="10" fillId="0" borderId="2" xfId="2" applyNumberFormat="1" applyFont="1" applyFill="1" applyBorder="1" applyAlignment="1">
      <alignment horizontal="center" vertical="center"/>
    </xf>
    <xf numFmtId="0" fontId="2" fillId="0" borderId="12" xfId="2" applyFont="1" applyBorder="1" applyAlignment="1">
      <alignment horizontal="center" vertical="center" wrapText="1"/>
    </xf>
    <xf numFmtId="0" fontId="6" fillId="0" borderId="4" xfId="2" applyFont="1" applyBorder="1"/>
    <xf numFmtId="0" fontId="2" fillId="0" borderId="10"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9"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4" xfId="4" applyFont="1" applyFill="1" applyBorder="1" applyAlignment="1">
      <alignment horizontal="center" vertical="center"/>
    </xf>
    <xf numFmtId="0" fontId="2" fillId="0" borderId="2" xfId="4" applyFont="1" applyFill="1" applyBorder="1" applyAlignment="1">
      <alignment horizontal="center" vertical="center"/>
    </xf>
    <xf numFmtId="0" fontId="2" fillId="0" borderId="10"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6" fillId="0" borderId="14" xfId="2" applyFont="1" applyBorder="1"/>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178" fontId="2" fillId="0" borderId="7"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wrapText="1"/>
    </xf>
    <xf numFmtId="178" fontId="2" fillId="0" borderId="1" xfId="1" applyNumberFormat="1" applyFont="1" applyFill="1" applyBorder="1" applyAlignment="1">
      <alignment horizontal="center" vertical="center" wrapText="1"/>
    </xf>
    <xf numFmtId="178" fontId="2" fillId="0" borderId="4" xfId="1" applyNumberFormat="1" applyFont="1" applyFill="1" applyBorder="1" applyAlignment="1">
      <alignment horizontal="center" vertical="center"/>
    </xf>
    <xf numFmtId="178" fontId="2" fillId="0" borderId="1" xfId="1" applyNumberFormat="1" applyFont="1" applyFill="1" applyBorder="1" applyAlignment="1">
      <alignment horizontal="center" vertical="center"/>
    </xf>
    <xf numFmtId="178" fontId="2" fillId="0" borderId="12"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0" fontId="5" fillId="0" borderId="2" xfId="0" applyFont="1" applyFill="1" applyBorder="1" applyAlignment="1">
      <alignment horizontal="center" vertical="center" shrinkToFit="1"/>
    </xf>
  </cellXfs>
  <cellStyles count="7">
    <cellStyle name="パーセント 2" xfId="5" xr:uid="{00000000-0005-0000-0000-000000000000}"/>
    <cellStyle name="桁区切り" xfId="1" builtinId="6"/>
    <cellStyle name="桁区切り 2" xfId="3" xr:uid="{00000000-0005-0000-0000-000002000000}"/>
    <cellStyle name="桁区切り 3" xfId="6" xr:uid="{00000000-0005-0000-0000-000003000000}"/>
    <cellStyle name="標準" xfId="0" builtinId="0"/>
    <cellStyle name="標準 2" xfId="2" xr:uid="{00000000-0005-0000-0000-000005000000}"/>
    <cellStyle name="標準_M-12・M-13" xfId="4" xr:uid="{00000000-0005-0000-0000-000006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tabSelected="1" zoomScaleNormal="100" workbookViewId="0"/>
  </sheetViews>
  <sheetFormatPr defaultColWidth="9.09765625" defaultRowHeight="12" x14ac:dyDescent="0.2"/>
  <cols>
    <col min="1" max="1" width="7.69921875" style="12" customWidth="1"/>
    <col min="2" max="3" width="8.69921875" style="19" customWidth="1"/>
    <col min="4" max="7" width="8.69921875" style="12" customWidth="1"/>
    <col min="8" max="9" width="8.69921875" style="19" customWidth="1"/>
    <col min="10" max="11" width="8.69921875" style="12" customWidth="1"/>
    <col min="12" max="13" width="11.296875" style="12" customWidth="1"/>
    <col min="14" max="14" width="10.296875" style="12" customWidth="1"/>
    <col min="15" max="15" width="7.3984375" style="12" customWidth="1"/>
    <col min="16" max="17" width="7.296875" style="12" customWidth="1"/>
    <col min="18" max="18" width="11.69921875" style="12" customWidth="1"/>
    <col min="19" max="19" width="9.09765625" style="12"/>
    <col min="20" max="21" width="10.296875" style="12" bestFit="1" customWidth="1"/>
    <col min="22" max="16384" width="9.09765625" style="12"/>
  </cols>
  <sheetData>
    <row r="1" spans="1:19" ht="19.899999999999999" customHeight="1" x14ac:dyDescent="0.2">
      <c r="A1" s="7" t="s">
        <v>267</v>
      </c>
      <c r="B1" s="8"/>
      <c r="C1" s="8"/>
      <c r="D1" s="9"/>
      <c r="E1" s="10"/>
      <c r="F1" s="10"/>
      <c r="G1" s="10"/>
      <c r="H1" s="11"/>
      <c r="I1" s="11"/>
      <c r="J1" s="207"/>
      <c r="K1" s="207"/>
      <c r="L1" s="207"/>
      <c r="M1" s="207"/>
      <c r="N1" s="207"/>
      <c r="O1" s="207"/>
      <c r="P1" s="207"/>
      <c r="Q1" s="207"/>
    </row>
    <row r="2" spans="1:19" ht="16" customHeight="1" x14ac:dyDescent="0.2">
      <c r="A2" s="130"/>
      <c r="B2" s="130"/>
      <c r="C2" s="130"/>
      <c r="D2" s="138"/>
      <c r="E2" s="138"/>
      <c r="F2" s="138"/>
      <c r="G2" s="138"/>
      <c r="H2" s="11"/>
      <c r="I2" s="46"/>
      <c r="J2" s="46"/>
      <c r="K2" s="47" t="s">
        <v>9</v>
      </c>
      <c r="L2" s="207"/>
      <c r="M2" s="207"/>
      <c r="N2" s="207"/>
      <c r="O2" s="207"/>
      <c r="P2" s="207"/>
      <c r="Q2" s="207"/>
    </row>
    <row r="3" spans="1:19" ht="16" customHeight="1" x14ac:dyDescent="0.2">
      <c r="A3" s="378" t="s">
        <v>8</v>
      </c>
      <c r="B3" s="388" t="s">
        <v>0</v>
      </c>
      <c r="C3" s="390"/>
      <c r="D3" s="391"/>
      <c r="E3" s="388" t="s">
        <v>1</v>
      </c>
      <c r="F3" s="390"/>
      <c r="G3" s="391"/>
      <c r="H3" s="388" t="s">
        <v>2</v>
      </c>
      <c r="I3" s="390"/>
      <c r="J3" s="390"/>
      <c r="K3" s="392"/>
      <c r="L3" s="207"/>
      <c r="M3" s="207"/>
      <c r="N3" s="207"/>
      <c r="O3" s="207"/>
      <c r="P3" s="207"/>
      <c r="Q3" s="207"/>
    </row>
    <row r="4" spans="1:19" s="15" customFormat="1" ht="16" customHeight="1" x14ac:dyDescent="0.2">
      <c r="A4" s="379"/>
      <c r="B4" s="199" t="s">
        <v>3</v>
      </c>
      <c r="C4" s="191" t="s">
        <v>4</v>
      </c>
      <c r="D4" s="186" t="s">
        <v>5</v>
      </c>
      <c r="E4" s="199" t="s">
        <v>3</v>
      </c>
      <c r="F4" s="191" t="s">
        <v>4</v>
      </c>
      <c r="G4" s="186" t="s">
        <v>5</v>
      </c>
      <c r="H4" s="199" t="s">
        <v>3</v>
      </c>
      <c r="I4" s="191" t="s">
        <v>4</v>
      </c>
      <c r="J4" s="191" t="s">
        <v>6</v>
      </c>
      <c r="K4" s="192" t="s">
        <v>5</v>
      </c>
      <c r="L4" s="4"/>
      <c r="M4" s="14"/>
      <c r="N4" s="14"/>
      <c r="O4" s="14"/>
      <c r="P4" s="14"/>
      <c r="Q4" s="14"/>
    </row>
    <row r="5" spans="1:19" s="15" customFormat="1" ht="5.15" customHeight="1" x14ac:dyDescent="0.2">
      <c r="A5" s="197"/>
      <c r="B5" s="4"/>
      <c r="C5" s="4"/>
      <c r="D5" s="4"/>
      <c r="E5" s="4"/>
      <c r="F5" s="4"/>
      <c r="G5" s="4"/>
      <c r="H5" s="4"/>
      <c r="I5" s="4"/>
      <c r="J5" s="4"/>
      <c r="K5" s="4"/>
      <c r="L5" s="4"/>
      <c r="M5" s="14"/>
      <c r="N5" s="14"/>
      <c r="O5" s="14"/>
      <c r="P5" s="14"/>
      <c r="Q5" s="14"/>
    </row>
    <row r="6" spans="1:19" s="15" customFormat="1" ht="16" customHeight="1" x14ac:dyDescent="0.2">
      <c r="A6" s="139" t="s">
        <v>309</v>
      </c>
      <c r="B6" s="1">
        <v>7</v>
      </c>
      <c r="C6" s="2">
        <v>12</v>
      </c>
      <c r="D6" s="2">
        <v>19</v>
      </c>
      <c r="E6" s="2">
        <v>570</v>
      </c>
      <c r="F6" s="2">
        <v>1175</v>
      </c>
      <c r="G6" s="2">
        <v>1745</v>
      </c>
      <c r="H6" s="2">
        <v>627</v>
      </c>
      <c r="I6" s="2">
        <v>1246</v>
      </c>
      <c r="J6" s="2">
        <v>60</v>
      </c>
      <c r="K6" s="2">
        <v>1933</v>
      </c>
      <c r="L6" s="2"/>
      <c r="M6" s="4"/>
      <c r="N6" s="4"/>
      <c r="O6" s="14"/>
      <c r="P6" s="14"/>
      <c r="Q6" s="14"/>
      <c r="S6" s="17"/>
    </row>
    <row r="7" spans="1:19" s="15" customFormat="1" ht="16" customHeight="1" x14ac:dyDescent="0.2">
      <c r="A7" s="139">
        <v>28</v>
      </c>
      <c r="B7" s="1">
        <v>7</v>
      </c>
      <c r="C7" s="2">
        <v>13</v>
      </c>
      <c r="D7" s="2">
        <v>20</v>
      </c>
      <c r="E7" s="2">
        <v>570</v>
      </c>
      <c r="F7" s="2">
        <v>1194</v>
      </c>
      <c r="G7" s="2">
        <v>1764</v>
      </c>
      <c r="H7" s="2">
        <v>613</v>
      </c>
      <c r="I7" s="2">
        <v>1279</v>
      </c>
      <c r="J7" s="2">
        <v>70</v>
      </c>
      <c r="K7" s="2">
        <v>1962</v>
      </c>
      <c r="L7" s="2"/>
      <c r="M7" s="4"/>
      <c r="N7" s="4"/>
      <c r="O7" s="14"/>
      <c r="P7" s="14"/>
      <c r="Q7" s="14"/>
      <c r="S7" s="17"/>
    </row>
    <row r="8" spans="1:19" s="15" customFormat="1" ht="16" customHeight="1" x14ac:dyDescent="0.2">
      <c r="A8" s="140">
        <v>29</v>
      </c>
      <c r="B8" s="1">
        <v>7</v>
      </c>
      <c r="C8" s="2">
        <v>16</v>
      </c>
      <c r="D8" s="2">
        <v>23</v>
      </c>
      <c r="E8" s="2">
        <v>570</v>
      </c>
      <c r="F8" s="2">
        <v>1322</v>
      </c>
      <c r="G8" s="2">
        <v>1892</v>
      </c>
      <c r="H8" s="2">
        <v>600</v>
      </c>
      <c r="I8" s="2">
        <v>1364</v>
      </c>
      <c r="J8" s="2">
        <v>75</v>
      </c>
      <c r="K8" s="2">
        <v>2039</v>
      </c>
      <c r="L8" s="2"/>
      <c r="M8" s="4"/>
      <c r="N8" s="4"/>
      <c r="O8" s="14"/>
      <c r="P8" s="14"/>
      <c r="Q8" s="14"/>
      <c r="S8" s="17"/>
    </row>
    <row r="9" spans="1:19" s="15" customFormat="1" ht="16" customHeight="1" x14ac:dyDescent="0.2">
      <c r="A9" s="139">
        <v>30</v>
      </c>
      <c r="B9" s="1">
        <v>7</v>
      </c>
      <c r="C9" s="2">
        <v>17</v>
      </c>
      <c r="D9" s="2">
        <v>24</v>
      </c>
      <c r="E9" s="2">
        <v>570</v>
      </c>
      <c r="F9" s="2">
        <v>1403</v>
      </c>
      <c r="G9" s="2">
        <v>1973</v>
      </c>
      <c r="H9" s="2">
        <v>593</v>
      </c>
      <c r="I9" s="2">
        <v>1440</v>
      </c>
      <c r="J9" s="2">
        <v>70</v>
      </c>
      <c r="K9" s="2">
        <v>2103</v>
      </c>
      <c r="L9" s="2"/>
      <c r="M9" s="4"/>
      <c r="N9" s="4"/>
      <c r="O9" s="14"/>
      <c r="P9" s="14"/>
      <c r="Q9" s="14"/>
      <c r="S9" s="17"/>
    </row>
    <row r="10" spans="1:19" s="15" customFormat="1" ht="16" customHeight="1" x14ac:dyDescent="0.2">
      <c r="A10" s="139" t="s">
        <v>261</v>
      </c>
      <c r="B10" s="1">
        <v>7</v>
      </c>
      <c r="C10" s="2">
        <v>17</v>
      </c>
      <c r="D10" s="2">
        <v>24</v>
      </c>
      <c r="E10" s="2">
        <v>570</v>
      </c>
      <c r="F10" s="2">
        <v>1403</v>
      </c>
      <c r="G10" s="2">
        <v>1973</v>
      </c>
      <c r="H10" s="2">
        <v>570</v>
      </c>
      <c r="I10" s="2">
        <v>1446</v>
      </c>
      <c r="J10" s="2">
        <v>69</v>
      </c>
      <c r="K10" s="2">
        <v>2085</v>
      </c>
      <c r="L10" s="2"/>
      <c r="M10" s="4"/>
      <c r="N10" s="4"/>
      <c r="O10" s="14"/>
      <c r="P10" s="14"/>
      <c r="Q10" s="14"/>
      <c r="S10" s="17"/>
    </row>
    <row r="11" spans="1:19" s="15" customFormat="1" ht="16" customHeight="1" x14ac:dyDescent="0.2">
      <c r="A11" s="139">
        <v>2</v>
      </c>
      <c r="B11" s="1">
        <v>7</v>
      </c>
      <c r="C11" s="2">
        <v>19</v>
      </c>
      <c r="D11" s="2">
        <v>26</v>
      </c>
      <c r="E11" s="2">
        <v>570</v>
      </c>
      <c r="F11" s="2">
        <v>1482</v>
      </c>
      <c r="G11" s="2">
        <v>2052</v>
      </c>
      <c r="H11" s="2">
        <v>542</v>
      </c>
      <c r="I11" s="2">
        <v>1458</v>
      </c>
      <c r="J11" s="2">
        <v>44</v>
      </c>
      <c r="K11" s="2">
        <v>2044</v>
      </c>
      <c r="L11" s="2"/>
      <c r="M11" s="4"/>
      <c r="N11" s="4"/>
      <c r="O11" s="14"/>
      <c r="P11" s="14"/>
      <c r="Q11" s="14"/>
      <c r="S11" s="17"/>
    </row>
    <row r="12" spans="1:19" s="15" customFormat="1" ht="16" customHeight="1" x14ac:dyDescent="0.2">
      <c r="A12" s="139">
        <v>3</v>
      </c>
      <c r="B12" s="1">
        <v>7</v>
      </c>
      <c r="C12" s="2">
        <v>22</v>
      </c>
      <c r="D12" s="2">
        <f>B12+C12</f>
        <v>29</v>
      </c>
      <c r="E12" s="2">
        <v>570</v>
      </c>
      <c r="F12" s="2">
        <v>1539</v>
      </c>
      <c r="G12" s="2">
        <f>E12+F12</f>
        <v>2109</v>
      </c>
      <c r="H12" s="2">
        <v>502</v>
      </c>
      <c r="I12" s="2">
        <v>1504</v>
      </c>
      <c r="J12" s="2">
        <v>52</v>
      </c>
      <c r="K12" s="2">
        <f>SUM(H12:J12)</f>
        <v>2058</v>
      </c>
      <c r="L12" s="2"/>
      <c r="M12" s="4"/>
      <c r="N12" s="4"/>
      <c r="O12" s="14"/>
      <c r="P12" s="14"/>
      <c r="Q12" s="14"/>
      <c r="S12" s="17"/>
    </row>
    <row r="13" spans="1:19" s="15" customFormat="1" ht="16" customHeight="1" x14ac:dyDescent="0.2">
      <c r="A13" s="139">
        <v>4</v>
      </c>
      <c r="B13" s="1">
        <v>7</v>
      </c>
      <c r="C13" s="2">
        <v>23</v>
      </c>
      <c r="D13" s="2">
        <f>B13+C13</f>
        <v>30</v>
      </c>
      <c r="E13" s="2">
        <v>570</v>
      </c>
      <c r="F13" s="2">
        <v>1550</v>
      </c>
      <c r="G13" s="2">
        <f>E13+F13</f>
        <v>2120</v>
      </c>
      <c r="H13" s="2">
        <v>486</v>
      </c>
      <c r="I13" s="2">
        <v>1499</v>
      </c>
      <c r="J13" s="2">
        <v>47</v>
      </c>
      <c r="K13" s="2">
        <f>SUM(H13:J13)</f>
        <v>2032</v>
      </c>
      <c r="L13" s="2"/>
      <c r="M13" s="4"/>
      <c r="N13" s="4"/>
      <c r="O13" s="14"/>
      <c r="P13" s="14"/>
      <c r="Q13" s="14"/>
      <c r="S13" s="17"/>
    </row>
    <row r="14" spans="1:19" s="15" customFormat="1" ht="16" customHeight="1" x14ac:dyDescent="0.2">
      <c r="A14" s="139">
        <v>5</v>
      </c>
      <c r="B14" s="1">
        <v>7</v>
      </c>
      <c r="C14" s="257">
        <v>23</v>
      </c>
      <c r="D14" s="2">
        <f>B14+C14</f>
        <v>30</v>
      </c>
      <c r="E14" s="257">
        <v>570</v>
      </c>
      <c r="F14" s="257">
        <v>1550</v>
      </c>
      <c r="G14" s="2">
        <f>E14+F14</f>
        <v>2120</v>
      </c>
      <c r="H14" s="257">
        <v>472</v>
      </c>
      <c r="I14" s="257">
        <v>1481</v>
      </c>
      <c r="J14" s="257">
        <v>47</v>
      </c>
      <c r="K14" s="2">
        <f>SUM(H14:J14)</f>
        <v>2000</v>
      </c>
      <c r="L14" s="2"/>
      <c r="M14" s="4"/>
      <c r="N14" s="4"/>
      <c r="O14" s="14"/>
      <c r="P14" s="14"/>
      <c r="Q14" s="14"/>
      <c r="S14" s="17"/>
    </row>
    <row r="15" spans="1:19" s="260" customFormat="1" ht="16" customHeight="1" x14ac:dyDescent="0.2">
      <c r="A15" s="139">
        <v>6</v>
      </c>
      <c r="B15" s="1">
        <v>7</v>
      </c>
      <c r="C15" s="257">
        <v>23</v>
      </c>
      <c r="D15" s="2">
        <f>B15+C15</f>
        <v>30</v>
      </c>
      <c r="E15" s="257">
        <v>570</v>
      </c>
      <c r="F15" s="257">
        <v>1523</v>
      </c>
      <c r="G15" s="2">
        <f>E15+F15</f>
        <v>2093</v>
      </c>
      <c r="H15" s="257">
        <v>476</v>
      </c>
      <c r="I15" s="257">
        <v>1446</v>
      </c>
      <c r="J15" s="257">
        <v>37</v>
      </c>
      <c r="K15" s="2">
        <f>SUM(H15:J15)</f>
        <v>1959</v>
      </c>
      <c r="L15" s="2"/>
      <c r="M15" s="4"/>
      <c r="N15" s="4"/>
      <c r="O15" s="14"/>
      <c r="P15" s="14"/>
      <c r="Q15" s="14"/>
      <c r="S15" s="261"/>
    </row>
    <row r="16" spans="1:19" s="15" customFormat="1" ht="5.15" customHeight="1" x14ac:dyDescent="0.2">
      <c r="A16" s="141"/>
      <c r="B16" s="142"/>
      <c r="C16" s="141"/>
      <c r="D16" s="141"/>
      <c r="E16" s="141"/>
      <c r="F16" s="141"/>
      <c r="G16" s="141"/>
      <c r="H16" s="141"/>
      <c r="I16" s="141"/>
      <c r="J16" s="141"/>
      <c r="K16" s="141"/>
      <c r="L16" s="2"/>
      <c r="M16" s="4"/>
      <c r="N16" s="4"/>
      <c r="O16" s="14"/>
      <c r="P16" s="14"/>
      <c r="Q16" s="14"/>
      <c r="S16" s="17"/>
    </row>
    <row r="17" spans="1:20" s="15" customFormat="1" ht="15" customHeight="1" x14ac:dyDescent="0.2">
      <c r="A17" s="117"/>
      <c r="B17" s="118" t="s">
        <v>7</v>
      </c>
      <c r="C17" s="2"/>
      <c r="D17" s="2"/>
      <c r="E17" s="2"/>
      <c r="F17" s="2"/>
      <c r="G17" s="16"/>
      <c r="H17" s="23"/>
      <c r="I17" s="125"/>
      <c r="J17" s="125"/>
      <c r="K17" s="126" t="s">
        <v>313</v>
      </c>
      <c r="L17" s="2"/>
      <c r="M17" s="4"/>
      <c r="N17" s="4"/>
      <c r="O17" s="14"/>
      <c r="P17" s="14"/>
      <c r="Q17" s="14"/>
      <c r="S17" s="17"/>
    </row>
    <row r="20" spans="1:20" s="15" customFormat="1" ht="20.149999999999999" customHeight="1" x14ac:dyDescent="0.2">
      <c r="A20" s="7" t="s">
        <v>10</v>
      </c>
      <c r="B20" s="7"/>
      <c r="C20" s="7"/>
      <c r="D20" s="7"/>
      <c r="E20" s="7"/>
      <c r="F20" s="7"/>
      <c r="G20" s="16"/>
      <c r="H20" s="2"/>
      <c r="I20" s="198"/>
      <c r="J20" s="2"/>
      <c r="K20" s="2"/>
      <c r="L20" s="2"/>
      <c r="M20" s="4"/>
      <c r="N20" s="4"/>
      <c r="O20" s="14"/>
      <c r="P20" s="14"/>
      <c r="Q20" s="14"/>
      <c r="S20" s="17"/>
    </row>
    <row r="21" spans="1:20" s="10" customFormat="1" ht="15" customHeight="1" x14ac:dyDescent="0.2">
      <c r="A21" s="143"/>
      <c r="B21" s="143"/>
      <c r="C21" s="143"/>
      <c r="D21" s="143"/>
      <c r="E21" s="143"/>
      <c r="F21" s="143"/>
      <c r="G21" s="144" t="s">
        <v>11</v>
      </c>
      <c r="H21" s="145"/>
      <c r="I21" s="146"/>
      <c r="J21" s="147"/>
      <c r="K21" s="146"/>
      <c r="L21" s="146"/>
      <c r="M21" s="146"/>
      <c r="N21" s="148"/>
      <c r="O21" s="148"/>
      <c r="P21" s="149"/>
      <c r="Q21" s="149"/>
      <c r="R21" s="149"/>
      <c r="T21" s="150"/>
    </row>
    <row r="22" spans="1:20" s="10" customFormat="1" ht="18.649999999999999" customHeight="1" x14ac:dyDescent="0.2">
      <c r="A22" s="389" t="s">
        <v>12</v>
      </c>
      <c r="B22" s="393"/>
      <c r="C22" s="151" t="s">
        <v>270</v>
      </c>
      <c r="D22" s="151">
        <v>2</v>
      </c>
      <c r="E22" s="151">
        <v>3</v>
      </c>
      <c r="F22" s="151">
        <v>4</v>
      </c>
      <c r="G22" s="151">
        <v>5</v>
      </c>
      <c r="H22" s="146"/>
      <c r="I22" s="146"/>
      <c r="J22" s="148"/>
      <c r="K22" s="148"/>
      <c r="L22" s="149"/>
      <c r="M22" s="149"/>
      <c r="N22" s="149"/>
      <c r="P22" s="150"/>
    </row>
    <row r="23" spans="1:20" s="10" customFormat="1" ht="18.649999999999999" customHeight="1" x14ac:dyDescent="0.2">
      <c r="A23" s="389" t="s">
        <v>13</v>
      </c>
      <c r="B23" s="389"/>
      <c r="C23" s="185">
        <v>206</v>
      </c>
      <c r="D23" s="218">
        <v>206</v>
      </c>
      <c r="E23" s="254">
        <v>206</v>
      </c>
      <c r="F23" s="284">
        <v>206</v>
      </c>
      <c r="G23" s="363">
        <v>206</v>
      </c>
      <c r="H23" s="146"/>
      <c r="I23" s="146"/>
      <c r="J23" s="148"/>
      <c r="K23" s="148"/>
      <c r="L23" s="149"/>
      <c r="M23" s="149"/>
      <c r="N23" s="149"/>
      <c r="P23" s="150"/>
    </row>
    <row r="24" spans="1:20" s="15" customFormat="1" ht="15" customHeight="1" x14ac:dyDescent="0.2">
      <c r="A24" s="115"/>
      <c r="B24" s="115"/>
      <c r="C24" s="2"/>
      <c r="D24" s="2"/>
      <c r="E24" s="2"/>
      <c r="F24" s="2"/>
      <c r="G24" s="2" t="s">
        <v>14</v>
      </c>
      <c r="H24" s="16"/>
      <c r="I24" s="2"/>
      <c r="J24" s="198"/>
      <c r="K24" s="2"/>
      <c r="L24" s="2"/>
      <c r="M24" s="2"/>
      <c r="N24" s="4"/>
      <c r="O24" s="4"/>
      <c r="P24" s="14"/>
      <c r="Q24" s="14"/>
      <c r="R24" s="14"/>
      <c r="T24" s="17"/>
    </row>
    <row r="27" spans="1:20" s="15" customFormat="1" ht="20.149999999999999" customHeight="1" x14ac:dyDescent="0.2">
      <c r="A27" s="382" t="s">
        <v>15</v>
      </c>
      <c r="B27" s="382"/>
      <c r="C27" s="382"/>
      <c r="D27" s="382"/>
      <c r="E27" s="382"/>
      <c r="F27" s="382"/>
      <c r="G27" s="7"/>
      <c r="H27" s="198"/>
      <c r="I27" s="198"/>
      <c r="J27" s="2"/>
      <c r="K27" s="2"/>
      <c r="L27" s="2"/>
      <c r="M27" s="4"/>
      <c r="N27" s="4"/>
      <c r="O27" s="14"/>
      <c r="P27" s="14"/>
      <c r="Q27" s="14"/>
      <c r="S27" s="17"/>
    </row>
    <row r="28" spans="1:20" s="15" customFormat="1" ht="15" customHeight="1" x14ac:dyDescent="0.2">
      <c r="A28" s="48"/>
      <c r="B28" s="48"/>
      <c r="C28" s="207"/>
      <c r="D28" s="207"/>
      <c r="E28" s="207"/>
      <c r="F28" s="46"/>
      <c r="G28" s="47" t="s">
        <v>16</v>
      </c>
      <c r="H28" s="198"/>
      <c r="I28" s="198"/>
      <c r="J28" s="2"/>
      <c r="K28" s="2"/>
      <c r="L28" s="2"/>
      <c r="M28" s="4"/>
      <c r="N28" s="4"/>
      <c r="O28" s="14"/>
      <c r="P28" s="14"/>
      <c r="Q28" s="14"/>
      <c r="S28" s="17"/>
    </row>
    <row r="29" spans="1:20" s="15" customFormat="1" ht="16" customHeight="1" x14ac:dyDescent="0.2">
      <c r="A29" s="383" t="s">
        <v>12</v>
      </c>
      <c r="B29" s="384" t="s">
        <v>17</v>
      </c>
      <c r="C29" s="385" t="s">
        <v>18</v>
      </c>
      <c r="D29" s="384" t="s">
        <v>19</v>
      </c>
      <c r="E29" s="384"/>
      <c r="F29" s="387" t="s">
        <v>20</v>
      </c>
      <c r="G29" s="388"/>
      <c r="H29" s="118"/>
      <c r="I29" s="118"/>
      <c r="J29" s="14"/>
      <c r="K29" s="14"/>
      <c r="L29" s="14"/>
      <c r="M29" s="14"/>
      <c r="N29" s="14"/>
      <c r="O29" s="14"/>
      <c r="P29" s="14"/>
      <c r="Q29" s="14"/>
    </row>
    <row r="30" spans="1:20" s="15" customFormat="1" ht="16" customHeight="1" x14ac:dyDescent="0.2">
      <c r="A30" s="383"/>
      <c r="B30" s="384"/>
      <c r="C30" s="386"/>
      <c r="D30" s="190" t="s">
        <v>21</v>
      </c>
      <c r="E30" s="190" t="s">
        <v>22</v>
      </c>
      <c r="F30" s="190" t="s">
        <v>21</v>
      </c>
      <c r="G30" s="120" t="s">
        <v>22</v>
      </c>
      <c r="H30" s="43"/>
      <c r="I30" s="43"/>
    </row>
    <row r="31" spans="1:20" s="15" customFormat="1" ht="6" customHeight="1" x14ac:dyDescent="0.2">
      <c r="A31" s="196"/>
      <c r="B31" s="195"/>
      <c r="C31" s="196"/>
      <c r="D31" s="196"/>
      <c r="E31" s="196"/>
      <c r="F31" s="196"/>
      <c r="G31" s="196"/>
      <c r="H31" s="43"/>
      <c r="I31" s="43"/>
    </row>
    <row r="32" spans="1:20" s="15" customFormat="1" ht="16" customHeight="1" x14ac:dyDescent="0.2">
      <c r="A32" s="4" t="s">
        <v>270</v>
      </c>
      <c r="B32" s="3">
        <v>90</v>
      </c>
      <c r="C32" s="4">
        <v>9</v>
      </c>
      <c r="D32" s="4">
        <v>76</v>
      </c>
      <c r="E32" s="4">
        <v>100</v>
      </c>
      <c r="F32" s="4">
        <v>103</v>
      </c>
      <c r="G32" s="4">
        <v>123</v>
      </c>
      <c r="H32" s="43"/>
      <c r="I32" s="43"/>
    </row>
    <row r="33" spans="1:11" s="15" customFormat="1" ht="16" customHeight="1" x14ac:dyDescent="0.2">
      <c r="A33" s="4">
        <v>2</v>
      </c>
      <c r="B33" s="3">
        <v>121</v>
      </c>
      <c r="C33" s="4">
        <v>13</v>
      </c>
      <c r="D33" s="4">
        <v>99</v>
      </c>
      <c r="E33" s="4">
        <v>117</v>
      </c>
      <c r="F33" s="4">
        <v>79</v>
      </c>
      <c r="G33" s="4">
        <v>99</v>
      </c>
      <c r="H33" s="43"/>
      <c r="I33" s="43"/>
    </row>
    <row r="34" spans="1:11" s="15" customFormat="1" ht="16" customHeight="1" x14ac:dyDescent="0.2">
      <c r="A34" s="4">
        <v>3</v>
      </c>
      <c r="B34" s="255">
        <v>120</v>
      </c>
      <c r="C34" s="256">
        <v>12</v>
      </c>
      <c r="D34" s="256">
        <v>105</v>
      </c>
      <c r="E34" s="256">
        <v>117</v>
      </c>
      <c r="F34" s="256">
        <v>86</v>
      </c>
      <c r="G34" s="256">
        <v>90</v>
      </c>
      <c r="H34" s="43"/>
      <c r="I34" s="43"/>
    </row>
    <row r="35" spans="1:11" s="15" customFormat="1" ht="16" customHeight="1" x14ac:dyDescent="0.2">
      <c r="A35" s="4">
        <v>4</v>
      </c>
      <c r="B35" s="3">
        <v>137</v>
      </c>
      <c r="C35" s="48">
        <v>4</v>
      </c>
      <c r="D35" s="48">
        <v>120</v>
      </c>
      <c r="E35" s="48">
        <v>157</v>
      </c>
      <c r="F35" s="48">
        <v>103</v>
      </c>
      <c r="G35" s="48">
        <v>108</v>
      </c>
      <c r="H35" s="43"/>
      <c r="I35" s="43"/>
    </row>
    <row r="36" spans="1:11" s="260" customFormat="1" ht="16" customHeight="1" x14ac:dyDescent="0.2">
      <c r="A36" s="4">
        <v>5</v>
      </c>
      <c r="B36" s="3">
        <v>105</v>
      </c>
      <c r="C36" s="48">
        <v>4</v>
      </c>
      <c r="D36" s="48">
        <v>99</v>
      </c>
      <c r="E36" s="48">
        <v>122</v>
      </c>
      <c r="F36" s="48">
        <v>123</v>
      </c>
      <c r="G36" s="48">
        <v>141</v>
      </c>
      <c r="H36" s="43"/>
      <c r="I36" s="43"/>
    </row>
    <row r="37" spans="1:11" s="15" customFormat="1" ht="6" customHeight="1" x14ac:dyDescent="0.2">
      <c r="A37" s="200"/>
      <c r="B37" s="199"/>
      <c r="C37" s="200"/>
      <c r="D37" s="200"/>
      <c r="E37" s="200"/>
      <c r="F37" s="200"/>
      <c r="G37" s="200"/>
      <c r="H37" s="43"/>
      <c r="I37" s="43"/>
    </row>
    <row r="38" spans="1:11" s="15" customFormat="1" ht="15" customHeight="1" x14ac:dyDescent="0.2">
      <c r="A38" s="207"/>
      <c r="B38" s="207"/>
      <c r="C38" s="207"/>
      <c r="D38" s="207"/>
      <c r="E38" s="207"/>
      <c r="F38" s="152"/>
      <c r="G38" s="2" t="s">
        <v>14</v>
      </c>
      <c r="H38" s="43"/>
      <c r="I38" s="43"/>
    </row>
    <row r="41" spans="1:11" s="15" customFormat="1" ht="20.149999999999999" customHeight="1" x14ac:dyDescent="0.2">
      <c r="A41" s="7" t="s">
        <v>23</v>
      </c>
      <c r="B41" s="8"/>
      <c r="C41" s="8"/>
      <c r="D41" s="9"/>
      <c r="E41" s="10"/>
      <c r="F41" s="10"/>
      <c r="G41" s="10"/>
      <c r="H41" s="11"/>
      <c r="I41" s="11"/>
      <c r="J41" s="207"/>
      <c r="K41" s="207"/>
    </row>
    <row r="42" spans="1:11" s="15" customFormat="1" ht="15" customHeight="1" x14ac:dyDescent="0.2">
      <c r="A42" s="11"/>
      <c r="B42" s="11"/>
      <c r="C42" s="11"/>
      <c r="D42" s="10"/>
      <c r="E42" s="10"/>
      <c r="F42" s="10"/>
      <c r="G42" s="10"/>
      <c r="H42" s="11"/>
      <c r="I42" s="19"/>
      <c r="J42" s="46"/>
      <c r="K42" s="47" t="s">
        <v>24</v>
      </c>
    </row>
    <row r="43" spans="1:11" s="15" customFormat="1" ht="16" customHeight="1" x14ac:dyDescent="0.2">
      <c r="A43" s="378" t="s">
        <v>25</v>
      </c>
      <c r="B43" s="188" t="s">
        <v>26</v>
      </c>
      <c r="C43" s="188" t="s">
        <v>27</v>
      </c>
      <c r="D43" s="188" t="s">
        <v>28</v>
      </c>
      <c r="E43" s="188" t="s">
        <v>29</v>
      </c>
      <c r="F43" s="188" t="s">
        <v>30</v>
      </c>
      <c r="G43" s="188" t="s">
        <v>31</v>
      </c>
      <c r="H43" s="188" t="s">
        <v>32</v>
      </c>
      <c r="I43" s="380" t="s">
        <v>5</v>
      </c>
      <c r="J43" s="188" t="s">
        <v>33</v>
      </c>
      <c r="K43" s="195" t="s">
        <v>33</v>
      </c>
    </row>
    <row r="44" spans="1:11" s="15" customFormat="1" ht="16" customHeight="1" x14ac:dyDescent="0.2">
      <c r="A44" s="379"/>
      <c r="B44" s="202" t="s">
        <v>34</v>
      </c>
      <c r="C44" s="202" t="s">
        <v>34</v>
      </c>
      <c r="D44" s="202" t="s">
        <v>34</v>
      </c>
      <c r="E44" s="202" t="s">
        <v>34</v>
      </c>
      <c r="F44" s="202" t="s">
        <v>34</v>
      </c>
      <c r="G44" s="202" t="s">
        <v>34</v>
      </c>
      <c r="H44" s="202" t="s">
        <v>35</v>
      </c>
      <c r="I44" s="381"/>
      <c r="J44" s="202" t="s">
        <v>36</v>
      </c>
      <c r="K44" s="199" t="s">
        <v>37</v>
      </c>
    </row>
    <row r="45" spans="1:11" s="15" customFormat="1" ht="16" customHeight="1" x14ac:dyDescent="0.2">
      <c r="A45" s="153"/>
      <c r="B45" s="4" t="s">
        <v>38</v>
      </c>
      <c r="C45" s="4" t="s">
        <v>38</v>
      </c>
      <c r="D45" s="4" t="s">
        <v>38</v>
      </c>
      <c r="E45" s="4" t="s">
        <v>38</v>
      </c>
      <c r="F45" s="4" t="s">
        <v>38</v>
      </c>
      <c r="G45" s="4" t="s">
        <v>38</v>
      </c>
      <c r="H45" s="4" t="s">
        <v>38</v>
      </c>
      <c r="I45" s="4" t="s">
        <v>38</v>
      </c>
      <c r="J45" s="14"/>
      <c r="K45" s="4" t="s">
        <v>39</v>
      </c>
    </row>
    <row r="46" spans="1:11" s="15" customFormat="1" ht="3.75" customHeight="1" x14ac:dyDescent="0.2">
      <c r="A46" s="197"/>
      <c r="B46" s="4"/>
      <c r="C46" s="4"/>
      <c r="D46" s="4"/>
      <c r="F46" s="4"/>
      <c r="G46" s="4"/>
      <c r="H46" s="4"/>
      <c r="I46" s="4"/>
      <c r="J46" s="4"/>
      <c r="K46" s="4"/>
    </row>
    <row r="47" spans="1:11" ht="16" customHeight="1" x14ac:dyDescent="0.2">
      <c r="A47" s="197" t="s">
        <v>270</v>
      </c>
      <c r="B47" s="2">
        <v>408302</v>
      </c>
      <c r="C47" s="2">
        <v>278851</v>
      </c>
      <c r="D47" s="2">
        <v>3997</v>
      </c>
      <c r="E47" s="2">
        <v>38391</v>
      </c>
      <c r="F47" s="2">
        <v>788217</v>
      </c>
      <c r="G47" s="2">
        <v>6916</v>
      </c>
      <c r="H47" s="2">
        <v>9510</v>
      </c>
      <c r="I47" s="5">
        <v>1534184</v>
      </c>
      <c r="J47" s="2">
        <v>751</v>
      </c>
      <c r="K47" s="2">
        <v>916</v>
      </c>
    </row>
    <row r="48" spans="1:11" ht="16" customHeight="1" x14ac:dyDescent="0.2">
      <c r="A48" s="213">
        <v>2</v>
      </c>
      <c r="B48" s="2">
        <v>391024</v>
      </c>
      <c r="C48" s="2">
        <v>279030</v>
      </c>
      <c r="D48" s="2">
        <v>3340</v>
      </c>
      <c r="E48" s="2">
        <v>45370</v>
      </c>
      <c r="F48" s="2">
        <v>864530</v>
      </c>
      <c r="G48" s="2">
        <v>6176</v>
      </c>
      <c r="H48" s="2">
        <v>10752</v>
      </c>
      <c r="I48" s="5">
        <f>SUM(B48:H48)</f>
        <v>1600222</v>
      </c>
      <c r="J48" s="2">
        <v>752</v>
      </c>
      <c r="K48" s="2">
        <v>900</v>
      </c>
    </row>
    <row r="49" spans="1:11" ht="16" customHeight="1" x14ac:dyDescent="0.2">
      <c r="A49" s="223">
        <v>3</v>
      </c>
      <c r="B49" s="257">
        <v>394319</v>
      </c>
      <c r="C49" s="257">
        <v>282870</v>
      </c>
      <c r="D49" s="257">
        <v>3601</v>
      </c>
      <c r="E49" s="257">
        <v>58176</v>
      </c>
      <c r="F49" s="257">
        <v>909630</v>
      </c>
      <c r="G49" s="257">
        <f>1666454-B49-C49-D49-E49-F49-H49</f>
        <v>7623</v>
      </c>
      <c r="H49" s="257">
        <v>10235</v>
      </c>
      <c r="I49" s="258">
        <f>SUM(B49:H49)</f>
        <v>1666454</v>
      </c>
      <c r="J49" s="257">
        <v>770</v>
      </c>
      <c r="K49" s="257">
        <v>899</v>
      </c>
    </row>
    <row r="50" spans="1:11" ht="16" customHeight="1" x14ac:dyDescent="0.2">
      <c r="A50" s="253">
        <v>4</v>
      </c>
      <c r="B50" s="257">
        <v>395918</v>
      </c>
      <c r="C50" s="257">
        <v>283521</v>
      </c>
      <c r="D50" s="257">
        <v>3816</v>
      </c>
      <c r="E50" s="257">
        <v>64339</v>
      </c>
      <c r="F50" s="257">
        <v>923746</v>
      </c>
      <c r="G50" s="257">
        <v>7529</v>
      </c>
      <c r="H50" s="257">
        <v>11115</v>
      </c>
      <c r="I50" s="258">
        <f>SUM(B50:H50)</f>
        <v>1689984</v>
      </c>
      <c r="J50" s="257">
        <v>783</v>
      </c>
      <c r="K50" s="257">
        <v>918</v>
      </c>
    </row>
    <row r="51" spans="1:11" s="259" customFormat="1" ht="16" customHeight="1" x14ac:dyDescent="0.2">
      <c r="A51" s="312">
        <v>5</v>
      </c>
      <c r="B51" s="257">
        <v>395841</v>
      </c>
      <c r="C51" s="257">
        <v>284829</v>
      </c>
      <c r="D51" s="257">
        <v>5022</v>
      </c>
      <c r="E51" s="257">
        <v>77812</v>
      </c>
      <c r="F51" s="257">
        <v>936001</v>
      </c>
      <c r="G51" s="257">
        <v>7122</v>
      </c>
      <c r="H51" s="257">
        <v>11959</v>
      </c>
      <c r="I51" s="258">
        <f>SUM(B51:H51)</f>
        <v>1718586</v>
      </c>
      <c r="J51" s="257">
        <v>776</v>
      </c>
      <c r="K51" s="257">
        <v>910</v>
      </c>
    </row>
    <row r="52" spans="1:11" ht="6" customHeight="1" x14ac:dyDescent="0.2">
      <c r="A52" s="154"/>
      <c r="B52" s="123"/>
      <c r="C52" s="123"/>
      <c r="D52" s="123"/>
      <c r="E52" s="123"/>
      <c r="F52" s="123"/>
      <c r="G52" s="124"/>
      <c r="H52" s="123"/>
      <c r="I52" s="201"/>
      <c r="J52" s="123"/>
      <c r="K52" s="123"/>
    </row>
    <row r="53" spans="1:11" ht="15" customHeight="1" x14ac:dyDescent="0.2">
      <c r="A53" s="117"/>
      <c r="B53" s="23" t="s">
        <v>40</v>
      </c>
      <c r="C53" s="2"/>
      <c r="D53" s="2"/>
      <c r="E53" s="2"/>
      <c r="F53" s="2"/>
      <c r="G53" s="16"/>
      <c r="H53" s="23"/>
      <c r="I53" s="125"/>
      <c r="J53" s="125"/>
      <c r="K53" s="126" t="s">
        <v>41</v>
      </c>
    </row>
  </sheetData>
  <mergeCells count="14">
    <mergeCell ref="A23:B23"/>
    <mergeCell ref="A3:A4"/>
    <mergeCell ref="B3:D3"/>
    <mergeCell ref="E3:G3"/>
    <mergeCell ref="H3:K3"/>
    <mergeCell ref="A22:B22"/>
    <mergeCell ref="A43:A44"/>
    <mergeCell ref="I43:I44"/>
    <mergeCell ref="A27:F27"/>
    <mergeCell ref="A29:A30"/>
    <mergeCell ref="B29:B30"/>
    <mergeCell ref="C29:C30"/>
    <mergeCell ref="D29:E29"/>
    <mergeCell ref="F29:G29"/>
  </mergeCells>
  <phoneticPr fontId="1"/>
  <printOptions horizontalCentered="1"/>
  <pageMargins left="0.98425196850393704" right="0.98425196850393704" top="1.1811023622047245" bottom="1.1811023622047245" header="0.78740157480314965" footer="0.59055118110236227"/>
  <pageSetup paperSize="9" scale="92" firstPageNumber="90" orientation="portrait" useFirstPageNumber="1" horizontalDpi="400" verticalDpi="400" r:id="rId1"/>
  <headerFooter scaleWithDoc="0" alignWithMargins="0">
    <oddHeader>&amp;C&amp;12M　福祉・保健・労働</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2"/>
  <sheetViews>
    <sheetView zoomScaleNormal="100" workbookViewId="0"/>
  </sheetViews>
  <sheetFormatPr defaultColWidth="9.09765625" defaultRowHeight="12" x14ac:dyDescent="0.2"/>
  <cols>
    <col min="1" max="1" width="7.69921875" style="12" customWidth="1"/>
    <col min="2" max="3" width="6.69921875" style="19" customWidth="1"/>
    <col min="4" max="7" width="6.69921875" style="12" customWidth="1"/>
    <col min="8" max="9" width="6.69921875" style="19" customWidth="1"/>
    <col min="10" max="13" width="6.69921875" style="12" customWidth="1"/>
    <col min="14" max="14" width="10.296875" style="12" customWidth="1"/>
    <col min="15" max="15" width="7.3984375" style="12" customWidth="1"/>
    <col min="16" max="17" width="7.296875" style="12" customWidth="1"/>
    <col min="18" max="18" width="11.69921875" style="12" customWidth="1"/>
    <col min="19" max="19" width="9.09765625" style="12"/>
    <col min="20" max="21" width="10.296875" style="12" bestFit="1" customWidth="1"/>
    <col min="22" max="16384" width="9.09765625" style="12"/>
  </cols>
  <sheetData>
    <row r="1" spans="1:19" ht="19.899999999999999" customHeight="1" x14ac:dyDescent="0.2">
      <c r="A1" s="7" t="s">
        <v>42</v>
      </c>
      <c r="B1" s="8"/>
      <c r="C1" s="8"/>
      <c r="D1" s="9"/>
      <c r="E1" s="10"/>
      <c r="F1" s="10"/>
      <c r="G1" s="10"/>
      <c r="H1" s="11"/>
      <c r="I1" s="11"/>
      <c r="J1" s="14"/>
      <c r="K1" s="207"/>
      <c r="L1" s="207"/>
      <c r="M1" s="207"/>
      <c r="N1" s="207"/>
      <c r="O1" s="207"/>
      <c r="P1" s="207"/>
      <c r="Q1" s="207"/>
    </row>
    <row r="2" spans="1:19" ht="16.5" customHeight="1" x14ac:dyDescent="0.2">
      <c r="A2" s="11"/>
      <c r="B2" s="11"/>
      <c r="C2" s="11"/>
      <c r="D2" s="10"/>
      <c r="E2" s="10"/>
      <c r="F2" s="10"/>
      <c r="G2" s="10"/>
      <c r="H2" s="11"/>
      <c r="I2" s="11"/>
      <c r="J2" s="14"/>
      <c r="K2" s="46"/>
      <c r="L2" s="46"/>
      <c r="M2" s="47" t="s">
        <v>43</v>
      </c>
      <c r="N2" s="207"/>
      <c r="O2" s="207"/>
      <c r="P2" s="207"/>
      <c r="Q2" s="207"/>
    </row>
    <row r="3" spans="1:19" s="15" customFormat="1" ht="16" customHeight="1" x14ac:dyDescent="0.2">
      <c r="A3" s="189" t="s">
        <v>12</v>
      </c>
      <c r="B3" s="388" t="s">
        <v>44</v>
      </c>
      <c r="C3" s="383"/>
      <c r="D3" s="388" t="s">
        <v>45</v>
      </c>
      <c r="E3" s="383"/>
      <c r="F3" s="388" t="s">
        <v>46</v>
      </c>
      <c r="G3" s="383"/>
      <c r="H3" s="388" t="s">
        <v>47</v>
      </c>
      <c r="I3" s="383"/>
      <c r="J3" s="388" t="s">
        <v>48</v>
      </c>
      <c r="K3" s="383"/>
      <c r="L3" s="395" t="s">
        <v>49</v>
      </c>
      <c r="M3" s="395"/>
      <c r="N3" s="14"/>
      <c r="O3" s="14"/>
      <c r="P3" s="14"/>
      <c r="Q3" s="14"/>
    </row>
    <row r="4" spans="1:19" s="15" customFormat="1" ht="5.15" customHeight="1" x14ac:dyDescent="0.2">
      <c r="A4" s="197"/>
      <c r="B4" s="398"/>
      <c r="C4" s="399"/>
      <c r="D4" s="399"/>
      <c r="E4" s="399"/>
      <c r="F4" s="399"/>
      <c r="G4" s="399"/>
      <c r="H4" s="399"/>
      <c r="I4" s="399"/>
      <c r="J4" s="399"/>
      <c r="K4" s="399"/>
      <c r="L4" s="399"/>
      <c r="M4" s="399"/>
      <c r="N4" s="14"/>
      <c r="O4" s="14"/>
      <c r="P4" s="14"/>
      <c r="Q4" s="14"/>
    </row>
    <row r="5" spans="1:19" s="15" customFormat="1" ht="16" customHeight="1" x14ac:dyDescent="0.2">
      <c r="A5" s="139" t="s">
        <v>270</v>
      </c>
      <c r="B5" s="396">
        <v>180</v>
      </c>
      <c r="C5" s="397"/>
      <c r="D5" s="397">
        <v>212</v>
      </c>
      <c r="E5" s="397"/>
      <c r="F5" s="397">
        <v>43</v>
      </c>
      <c r="G5" s="397"/>
      <c r="H5" s="397">
        <v>1663</v>
      </c>
      <c r="I5" s="397"/>
      <c r="J5" s="397">
        <v>1131</v>
      </c>
      <c r="K5" s="397"/>
      <c r="L5" s="397">
        <f>SUM(B5:K5)</f>
        <v>3229</v>
      </c>
      <c r="M5" s="397"/>
      <c r="N5" s="4"/>
      <c r="O5" s="155"/>
      <c r="P5" s="14"/>
      <c r="Q5" s="14"/>
      <c r="S5" s="17"/>
    </row>
    <row r="6" spans="1:19" s="15" customFormat="1" ht="16" customHeight="1" x14ac:dyDescent="0.2">
      <c r="A6" s="139">
        <v>2</v>
      </c>
      <c r="B6" s="396">
        <v>178</v>
      </c>
      <c r="C6" s="397"/>
      <c r="D6" s="397">
        <v>227</v>
      </c>
      <c r="E6" s="397"/>
      <c r="F6" s="397">
        <v>38</v>
      </c>
      <c r="G6" s="397"/>
      <c r="H6" s="397">
        <v>1606</v>
      </c>
      <c r="I6" s="397"/>
      <c r="J6" s="397">
        <v>1154</v>
      </c>
      <c r="K6" s="397"/>
      <c r="L6" s="397">
        <f>SUM(B6:K6)</f>
        <v>3203</v>
      </c>
      <c r="M6" s="397"/>
      <c r="N6" s="4"/>
      <c r="O6" s="155"/>
      <c r="P6" s="14"/>
      <c r="Q6" s="14"/>
      <c r="S6" s="17"/>
    </row>
    <row r="7" spans="1:19" s="15" customFormat="1" ht="16" customHeight="1" x14ac:dyDescent="0.2">
      <c r="A7" s="139">
        <v>3</v>
      </c>
      <c r="B7" s="396">
        <v>179</v>
      </c>
      <c r="C7" s="397"/>
      <c r="D7" s="397">
        <v>219</v>
      </c>
      <c r="E7" s="397"/>
      <c r="F7" s="397">
        <v>38</v>
      </c>
      <c r="G7" s="397"/>
      <c r="H7" s="397">
        <v>1569</v>
      </c>
      <c r="I7" s="397"/>
      <c r="J7" s="397">
        <v>1176</v>
      </c>
      <c r="K7" s="397"/>
      <c r="L7" s="397">
        <f>SUM(B7:K7)</f>
        <v>3181</v>
      </c>
      <c r="M7" s="397"/>
      <c r="N7" s="4"/>
      <c r="O7" s="155"/>
      <c r="P7" s="14"/>
      <c r="Q7" s="14"/>
      <c r="S7" s="17"/>
    </row>
    <row r="8" spans="1:19" s="15" customFormat="1" ht="16" customHeight="1" x14ac:dyDescent="0.2">
      <c r="A8" s="139">
        <v>4</v>
      </c>
      <c r="B8" s="396">
        <v>176</v>
      </c>
      <c r="C8" s="402"/>
      <c r="D8" s="402">
        <v>218</v>
      </c>
      <c r="E8" s="402"/>
      <c r="F8" s="402">
        <v>35</v>
      </c>
      <c r="G8" s="402"/>
      <c r="H8" s="402">
        <v>1526</v>
      </c>
      <c r="I8" s="402"/>
      <c r="J8" s="402">
        <v>1197</v>
      </c>
      <c r="K8" s="402"/>
      <c r="L8" s="397">
        <f>SUM(B8:K8)</f>
        <v>3152</v>
      </c>
      <c r="M8" s="397"/>
      <c r="N8" s="4"/>
      <c r="O8" s="155"/>
      <c r="P8" s="14"/>
      <c r="Q8" s="14"/>
      <c r="S8" s="17"/>
    </row>
    <row r="9" spans="1:19" s="260" customFormat="1" ht="16" customHeight="1" x14ac:dyDescent="0.2">
      <c r="A9" s="139">
        <v>5</v>
      </c>
      <c r="B9" s="396">
        <v>173</v>
      </c>
      <c r="C9" s="402"/>
      <c r="D9" s="402">
        <v>234</v>
      </c>
      <c r="E9" s="402"/>
      <c r="F9" s="402">
        <v>33</v>
      </c>
      <c r="G9" s="402"/>
      <c r="H9" s="402">
        <v>1493</v>
      </c>
      <c r="I9" s="402"/>
      <c r="J9" s="402">
        <v>1188</v>
      </c>
      <c r="K9" s="402"/>
      <c r="L9" s="397">
        <f>SUM(B9:K9)</f>
        <v>3121</v>
      </c>
      <c r="M9" s="397"/>
      <c r="N9" s="4"/>
      <c r="O9" s="155"/>
      <c r="P9" s="14"/>
      <c r="Q9" s="14"/>
      <c r="S9" s="261"/>
    </row>
    <row r="10" spans="1:19" s="15" customFormat="1" ht="5.15" customHeight="1" x14ac:dyDescent="0.2">
      <c r="A10" s="32"/>
      <c r="B10" s="123"/>
      <c r="C10" s="123"/>
      <c r="D10" s="123"/>
      <c r="E10" s="123"/>
      <c r="F10" s="123"/>
      <c r="G10" s="124"/>
      <c r="H10" s="123"/>
      <c r="I10" s="367"/>
      <c r="J10" s="123"/>
      <c r="K10" s="123"/>
      <c r="L10" s="123"/>
      <c r="M10" s="200"/>
      <c r="N10" s="4"/>
      <c r="O10" s="14"/>
      <c r="P10" s="14"/>
      <c r="Q10" s="14"/>
      <c r="S10" s="17"/>
    </row>
    <row r="11" spans="1:19" s="15" customFormat="1" ht="16.899999999999999" customHeight="1" x14ac:dyDescent="0.2">
      <c r="A11" s="117"/>
      <c r="B11" s="2"/>
      <c r="C11" s="2"/>
      <c r="D11" s="2"/>
      <c r="E11" s="2"/>
      <c r="F11" s="2"/>
      <c r="G11" s="23"/>
      <c r="H11" s="23"/>
      <c r="I11" s="365"/>
      <c r="J11" s="2"/>
      <c r="K11" s="125"/>
      <c r="L11" s="125"/>
      <c r="M11" s="126" t="s">
        <v>50</v>
      </c>
      <c r="N11" s="4"/>
      <c r="O11" s="14"/>
      <c r="P11" s="14"/>
      <c r="Q11" s="14"/>
      <c r="S11" s="17"/>
    </row>
    <row r="12" spans="1:19" x14ac:dyDescent="0.2">
      <c r="D12" s="259"/>
      <c r="E12" s="259"/>
      <c r="F12" s="259"/>
      <c r="G12" s="259"/>
      <c r="J12" s="259"/>
      <c r="K12" s="259"/>
    </row>
    <row r="13" spans="1:19" x14ac:dyDescent="0.2">
      <c r="D13" s="259"/>
      <c r="E13" s="259"/>
      <c r="F13" s="259"/>
      <c r="G13" s="259"/>
      <c r="J13" s="259"/>
      <c r="K13" s="259"/>
    </row>
    <row r="14" spans="1:19" ht="20.149999999999999" customHeight="1" x14ac:dyDescent="0.2">
      <c r="A14" s="7" t="s">
        <v>269</v>
      </c>
      <c r="B14" s="8"/>
      <c r="C14" s="8"/>
      <c r="D14" s="9"/>
      <c r="E14" s="10"/>
      <c r="F14" s="207"/>
      <c r="G14" s="207"/>
      <c r="J14" s="259"/>
      <c r="K14" s="259"/>
    </row>
    <row r="15" spans="1:19" ht="17.149999999999999" customHeight="1" x14ac:dyDescent="0.2">
      <c r="A15" s="11"/>
      <c r="B15" s="11"/>
      <c r="C15" s="11"/>
      <c r="D15" s="10"/>
      <c r="E15" s="10"/>
      <c r="F15" s="46"/>
      <c r="G15" s="47" t="s">
        <v>11</v>
      </c>
      <c r="J15" s="259"/>
      <c r="K15" s="259"/>
    </row>
    <row r="16" spans="1:19" ht="18.649999999999999" customHeight="1" x14ac:dyDescent="0.2">
      <c r="A16" s="189" t="s">
        <v>12</v>
      </c>
      <c r="B16" s="388" t="s">
        <v>51</v>
      </c>
      <c r="C16" s="383"/>
      <c r="D16" s="388" t="s">
        <v>52</v>
      </c>
      <c r="E16" s="383"/>
      <c r="F16" s="395" t="s">
        <v>49</v>
      </c>
      <c r="G16" s="395"/>
      <c r="J16" s="259"/>
      <c r="K16" s="259"/>
    </row>
    <row r="17" spans="1:11" ht="6" customHeight="1" x14ac:dyDescent="0.2">
      <c r="A17" s="197"/>
      <c r="B17" s="4"/>
      <c r="C17" s="4"/>
      <c r="D17" s="4"/>
      <c r="E17" s="4"/>
      <c r="F17" s="4"/>
      <c r="G17" s="14"/>
      <c r="J17" s="259"/>
      <c r="K17" s="259"/>
    </row>
    <row r="18" spans="1:11" ht="16" customHeight="1" x14ac:dyDescent="0.2">
      <c r="A18" s="139" t="s">
        <v>270</v>
      </c>
      <c r="B18" s="396">
        <v>332</v>
      </c>
      <c r="C18" s="397"/>
      <c r="D18" s="397">
        <v>660</v>
      </c>
      <c r="E18" s="397"/>
      <c r="F18" s="397">
        <f>SUM(B18:E18)</f>
        <v>992</v>
      </c>
      <c r="G18" s="397"/>
      <c r="J18" s="259"/>
      <c r="K18" s="259"/>
    </row>
    <row r="19" spans="1:11" ht="16" customHeight="1" x14ac:dyDescent="0.2">
      <c r="A19" s="139">
        <v>2</v>
      </c>
      <c r="B19" s="396">
        <v>340</v>
      </c>
      <c r="C19" s="397"/>
      <c r="D19" s="397">
        <v>676</v>
      </c>
      <c r="E19" s="397"/>
      <c r="F19" s="397">
        <f>SUM(B19:E19)</f>
        <v>1016</v>
      </c>
      <c r="G19" s="397"/>
      <c r="J19" s="259"/>
      <c r="K19" s="259"/>
    </row>
    <row r="20" spans="1:11" ht="16" customHeight="1" x14ac:dyDescent="0.2">
      <c r="A20" s="139">
        <v>3</v>
      </c>
      <c r="B20" s="396">
        <v>337</v>
      </c>
      <c r="C20" s="397"/>
      <c r="D20" s="397">
        <v>706</v>
      </c>
      <c r="E20" s="397"/>
      <c r="F20" s="397">
        <f>SUM(B20:E20)</f>
        <v>1043</v>
      </c>
      <c r="G20" s="397"/>
      <c r="J20" s="259"/>
      <c r="K20" s="259"/>
    </row>
    <row r="21" spans="1:11" ht="16" customHeight="1" x14ac:dyDescent="0.2">
      <c r="A21" s="139">
        <v>4</v>
      </c>
      <c r="B21" s="396">
        <v>337</v>
      </c>
      <c r="C21" s="402"/>
      <c r="D21" s="402">
        <v>727</v>
      </c>
      <c r="E21" s="402"/>
      <c r="F21" s="397">
        <f>SUM(B21:E21)</f>
        <v>1064</v>
      </c>
      <c r="G21" s="397"/>
      <c r="J21" s="259"/>
      <c r="K21" s="259"/>
    </row>
    <row r="22" spans="1:11" s="259" customFormat="1" ht="16" customHeight="1" x14ac:dyDescent="0.2">
      <c r="A22" s="139">
        <v>5</v>
      </c>
      <c r="B22" s="396">
        <v>346</v>
      </c>
      <c r="C22" s="402"/>
      <c r="D22" s="402">
        <v>757</v>
      </c>
      <c r="E22" s="402"/>
      <c r="F22" s="397">
        <f>SUM(B22:E22)</f>
        <v>1103</v>
      </c>
      <c r="G22" s="397"/>
      <c r="H22" s="19"/>
      <c r="I22" s="19"/>
    </row>
    <row r="23" spans="1:11" ht="6" customHeight="1" x14ac:dyDescent="0.2">
      <c r="A23" s="32"/>
      <c r="B23" s="123"/>
      <c r="C23" s="123"/>
      <c r="D23" s="123"/>
      <c r="E23" s="123"/>
      <c r="F23" s="123"/>
      <c r="G23" s="366"/>
      <c r="J23" s="259"/>
      <c r="K23" s="259"/>
    </row>
    <row r="24" spans="1:11" ht="17.149999999999999" customHeight="1" x14ac:dyDescent="0.2">
      <c r="A24" s="117"/>
      <c r="B24" s="2"/>
      <c r="C24" s="2"/>
      <c r="D24" s="260"/>
      <c r="E24" s="125"/>
      <c r="F24" s="125"/>
      <c r="G24" s="126" t="s">
        <v>53</v>
      </c>
      <c r="J24" s="259"/>
      <c r="K24" s="259"/>
    </row>
    <row r="25" spans="1:11" x14ac:dyDescent="0.2">
      <c r="D25" s="259"/>
      <c r="E25" s="259"/>
      <c r="F25" s="259"/>
      <c r="G25" s="259"/>
      <c r="J25" s="259"/>
      <c r="K25" s="259"/>
    </row>
    <row r="26" spans="1:11" x14ac:dyDescent="0.2">
      <c r="D26" s="259"/>
      <c r="E26" s="259"/>
      <c r="F26" s="259"/>
      <c r="G26" s="259"/>
      <c r="J26" s="259"/>
      <c r="K26" s="259"/>
    </row>
    <row r="27" spans="1:11" s="15" customFormat="1" ht="20.149999999999999" customHeight="1" x14ac:dyDescent="0.2">
      <c r="A27" s="7" t="s">
        <v>54</v>
      </c>
      <c r="B27" s="8"/>
      <c r="C27" s="8"/>
      <c r="D27" s="9"/>
      <c r="E27" s="10"/>
      <c r="F27" s="207"/>
      <c r="G27" s="207"/>
      <c r="H27" s="207"/>
      <c r="I27" s="207"/>
      <c r="J27" s="260"/>
      <c r="K27" s="260"/>
    </row>
    <row r="28" spans="1:11" s="15" customFormat="1" ht="16.5" customHeight="1" x14ac:dyDescent="0.2">
      <c r="A28" s="11"/>
      <c r="B28" s="11"/>
      <c r="C28" s="11"/>
      <c r="D28" s="10"/>
      <c r="E28" s="10"/>
      <c r="F28" s="10"/>
      <c r="G28" s="10"/>
      <c r="H28" s="46"/>
      <c r="I28" s="47" t="s">
        <v>55</v>
      </c>
      <c r="J28" s="260"/>
      <c r="K28" s="260"/>
    </row>
    <row r="29" spans="1:11" s="15" customFormat="1" ht="16.5" customHeight="1" x14ac:dyDescent="0.2">
      <c r="A29" s="189" t="s">
        <v>12</v>
      </c>
      <c r="B29" s="388" t="s">
        <v>56</v>
      </c>
      <c r="C29" s="383"/>
      <c r="D29" s="388" t="s">
        <v>57</v>
      </c>
      <c r="E29" s="383"/>
      <c r="F29" s="388" t="s">
        <v>58</v>
      </c>
      <c r="G29" s="383"/>
      <c r="H29" s="395" t="s">
        <v>49</v>
      </c>
      <c r="I29" s="395"/>
      <c r="J29" s="260"/>
      <c r="K29" s="260"/>
    </row>
    <row r="30" spans="1:11" s="15" customFormat="1" ht="6" customHeight="1" x14ac:dyDescent="0.2">
      <c r="A30" s="197"/>
      <c r="B30" s="398"/>
      <c r="C30" s="399"/>
      <c r="D30" s="399"/>
      <c r="E30" s="399"/>
      <c r="F30" s="399"/>
      <c r="G30" s="399"/>
      <c r="H30" s="399"/>
      <c r="I30" s="399"/>
      <c r="J30" s="260"/>
      <c r="K30" s="260"/>
    </row>
    <row r="31" spans="1:11" s="15" customFormat="1" ht="16" customHeight="1" x14ac:dyDescent="0.2">
      <c r="A31" s="139" t="s">
        <v>270</v>
      </c>
      <c r="B31" s="396">
        <v>34</v>
      </c>
      <c r="C31" s="397"/>
      <c r="D31" s="397">
        <v>308</v>
      </c>
      <c r="E31" s="397"/>
      <c r="F31" s="397">
        <v>202</v>
      </c>
      <c r="G31" s="397"/>
      <c r="H31" s="397">
        <f>SUM(B31:G31)</f>
        <v>544</v>
      </c>
      <c r="I31" s="397"/>
      <c r="J31" s="260"/>
      <c r="K31" s="260"/>
    </row>
    <row r="32" spans="1:11" s="15" customFormat="1" ht="16" customHeight="1" x14ac:dyDescent="0.2">
      <c r="A32" s="139">
        <v>2</v>
      </c>
      <c r="B32" s="396">
        <v>38</v>
      </c>
      <c r="C32" s="397"/>
      <c r="D32" s="397">
        <v>331</v>
      </c>
      <c r="E32" s="397"/>
      <c r="F32" s="397">
        <v>229</v>
      </c>
      <c r="G32" s="397"/>
      <c r="H32" s="397">
        <f>SUM(B32:G32)</f>
        <v>598</v>
      </c>
      <c r="I32" s="397"/>
      <c r="J32" s="260"/>
      <c r="K32" s="260"/>
    </row>
    <row r="33" spans="1:11" s="15" customFormat="1" ht="16" customHeight="1" x14ac:dyDescent="0.2">
      <c r="A33" s="139">
        <v>3</v>
      </c>
      <c r="B33" s="396">
        <v>40</v>
      </c>
      <c r="C33" s="397"/>
      <c r="D33" s="397">
        <v>338</v>
      </c>
      <c r="E33" s="397"/>
      <c r="F33" s="397">
        <v>235</v>
      </c>
      <c r="G33" s="397"/>
      <c r="H33" s="397">
        <f>SUM(B33:G33)</f>
        <v>613</v>
      </c>
      <c r="I33" s="397"/>
      <c r="J33" s="260"/>
      <c r="K33" s="260"/>
    </row>
    <row r="34" spans="1:11" s="15" customFormat="1" ht="16" customHeight="1" x14ac:dyDescent="0.2">
      <c r="A34" s="139">
        <v>4</v>
      </c>
      <c r="B34" s="396">
        <v>45</v>
      </c>
      <c r="C34" s="402"/>
      <c r="D34" s="402">
        <v>445</v>
      </c>
      <c r="E34" s="402"/>
      <c r="F34" s="402">
        <v>258</v>
      </c>
      <c r="G34" s="402"/>
      <c r="H34" s="397">
        <f>SUM(B34:G34)</f>
        <v>748</v>
      </c>
      <c r="I34" s="397"/>
      <c r="J34" s="260"/>
      <c r="K34" s="260"/>
    </row>
    <row r="35" spans="1:11" s="260" customFormat="1" ht="16" customHeight="1" x14ac:dyDescent="0.2">
      <c r="A35" s="139">
        <v>5</v>
      </c>
      <c r="B35" s="396">
        <v>48</v>
      </c>
      <c r="C35" s="402"/>
      <c r="D35" s="402">
        <v>444</v>
      </c>
      <c r="E35" s="402"/>
      <c r="F35" s="402">
        <v>232</v>
      </c>
      <c r="G35" s="402"/>
      <c r="H35" s="397">
        <f>SUM(B35:G35)</f>
        <v>724</v>
      </c>
      <c r="I35" s="397"/>
    </row>
    <row r="36" spans="1:11" s="15" customFormat="1" ht="6" customHeight="1" x14ac:dyDescent="0.2">
      <c r="A36" s="32"/>
      <c r="B36" s="123"/>
      <c r="C36" s="123"/>
      <c r="D36" s="123"/>
      <c r="E36" s="123"/>
      <c r="F36" s="123"/>
      <c r="G36" s="123"/>
      <c r="H36" s="123"/>
      <c r="I36" s="200"/>
    </row>
    <row r="37" spans="1:11" s="15" customFormat="1" x14ac:dyDescent="0.2">
      <c r="B37" s="43"/>
      <c r="C37" s="43"/>
      <c r="G37" s="156"/>
      <c r="H37" s="156"/>
      <c r="I37" s="38" t="s">
        <v>53</v>
      </c>
    </row>
    <row r="40" spans="1:11" ht="20.149999999999999" customHeight="1" x14ac:dyDescent="0.2">
      <c r="A40" s="7" t="s">
        <v>59</v>
      </c>
      <c r="B40" s="8"/>
      <c r="C40" s="8"/>
      <c r="D40" s="8"/>
      <c r="E40" s="8"/>
      <c r="F40" s="10"/>
      <c r="G40" s="10"/>
      <c r="H40" s="10"/>
      <c r="I40" s="10"/>
    </row>
    <row r="41" spans="1:11" ht="17.149999999999999" customHeight="1" x14ac:dyDescent="0.2">
      <c r="A41" s="11"/>
      <c r="B41" s="11"/>
      <c r="C41" s="11"/>
      <c r="D41" s="11"/>
      <c r="E41" s="11"/>
      <c r="F41" s="10"/>
      <c r="G41" s="46"/>
      <c r="H41" s="14"/>
      <c r="I41" s="14"/>
      <c r="J41" s="13"/>
      <c r="K41" s="13" t="s">
        <v>24</v>
      </c>
    </row>
    <row r="42" spans="1:11" ht="16.5" customHeight="1" x14ac:dyDescent="0.2">
      <c r="A42" s="378" t="s">
        <v>12</v>
      </c>
      <c r="B42" s="388" t="s">
        <v>60</v>
      </c>
      <c r="C42" s="395"/>
      <c r="D42" s="395"/>
      <c r="E42" s="395"/>
      <c r="F42" s="395"/>
      <c r="G42" s="383"/>
      <c r="H42" s="388" t="s">
        <v>61</v>
      </c>
      <c r="I42" s="395"/>
      <c r="J42" s="395"/>
      <c r="K42" s="395"/>
    </row>
    <row r="43" spans="1:11" ht="16.5" customHeight="1" x14ac:dyDescent="0.2">
      <c r="A43" s="394"/>
      <c r="B43" s="388" t="s">
        <v>62</v>
      </c>
      <c r="C43" s="383"/>
      <c r="D43" s="388" t="s">
        <v>63</v>
      </c>
      <c r="E43" s="383"/>
      <c r="F43" s="388" t="s">
        <v>64</v>
      </c>
      <c r="G43" s="383"/>
      <c r="H43" s="398" t="s">
        <v>65</v>
      </c>
      <c r="I43" s="399"/>
      <c r="J43" s="399"/>
      <c r="K43" s="399"/>
    </row>
    <row r="44" spans="1:11" ht="16.5" customHeight="1" x14ac:dyDescent="0.2">
      <c r="A44" s="157"/>
      <c r="B44" s="158" t="s">
        <v>66</v>
      </c>
      <c r="C44" s="159" t="s">
        <v>67</v>
      </c>
      <c r="D44" s="159" t="s">
        <v>66</v>
      </c>
      <c r="E44" s="159" t="s">
        <v>67</v>
      </c>
      <c r="F44" s="159" t="s">
        <v>66</v>
      </c>
      <c r="G44" s="159" t="s">
        <v>67</v>
      </c>
      <c r="H44" s="400"/>
      <c r="I44" s="401"/>
      <c r="J44" s="401"/>
      <c r="K44" s="401"/>
    </row>
    <row r="45" spans="1:11" ht="6" customHeight="1" x14ac:dyDescent="0.2">
      <c r="A45" s="6"/>
      <c r="B45" s="194"/>
      <c r="C45" s="194"/>
      <c r="D45" s="194"/>
      <c r="E45" s="194"/>
      <c r="F45" s="194"/>
      <c r="G45" s="194"/>
      <c r="H45" s="21"/>
      <c r="I45" s="21"/>
      <c r="J45" s="21"/>
    </row>
    <row r="46" spans="1:11" ht="16" customHeight="1" x14ac:dyDescent="0.2">
      <c r="A46" s="139" t="s">
        <v>270</v>
      </c>
      <c r="B46" s="193">
        <v>5886</v>
      </c>
      <c r="C46" s="194">
        <v>5517</v>
      </c>
      <c r="D46" s="194">
        <v>56</v>
      </c>
      <c r="E46" s="194">
        <v>97</v>
      </c>
      <c r="F46" s="194">
        <v>5942</v>
      </c>
      <c r="G46" s="194">
        <v>5614</v>
      </c>
      <c r="H46" s="403">
        <v>32968</v>
      </c>
      <c r="I46" s="403"/>
      <c r="J46" s="403">
        <v>22330070</v>
      </c>
      <c r="K46" s="403"/>
    </row>
    <row r="47" spans="1:11" ht="16" customHeight="1" x14ac:dyDescent="0.2">
      <c r="A47" s="139">
        <v>2</v>
      </c>
      <c r="B47" s="221">
        <v>5946</v>
      </c>
      <c r="C47" s="222">
        <v>5541</v>
      </c>
      <c r="D47" s="222">
        <v>55</v>
      </c>
      <c r="E47" s="222">
        <v>92</v>
      </c>
      <c r="F47" s="222">
        <f t="shared" ref="F47:G49" si="0">B47+D47</f>
        <v>6001</v>
      </c>
      <c r="G47" s="222">
        <f t="shared" si="0"/>
        <v>5633</v>
      </c>
      <c r="H47" s="403">
        <v>33323</v>
      </c>
      <c r="I47" s="403"/>
      <c r="J47" s="403">
        <v>22697768</v>
      </c>
      <c r="K47" s="403"/>
    </row>
    <row r="48" spans="1:11" ht="16" customHeight="1" x14ac:dyDescent="0.2">
      <c r="A48" s="139">
        <v>3</v>
      </c>
      <c r="B48" s="238">
        <v>5808</v>
      </c>
      <c r="C48" s="239">
        <v>5403</v>
      </c>
      <c r="D48" s="239">
        <v>61</v>
      </c>
      <c r="E48" s="239">
        <v>97</v>
      </c>
      <c r="F48" s="239">
        <f t="shared" si="0"/>
        <v>5869</v>
      </c>
      <c r="G48" s="239">
        <f t="shared" si="0"/>
        <v>5500</v>
      </c>
      <c r="H48" s="405">
        <v>33486</v>
      </c>
      <c r="I48" s="405"/>
      <c r="J48" s="405">
        <v>22862197</v>
      </c>
      <c r="K48" s="405"/>
    </row>
    <row r="49" spans="1:11" ht="16" customHeight="1" x14ac:dyDescent="0.2">
      <c r="A49" s="139">
        <v>4</v>
      </c>
      <c r="B49" s="280">
        <v>5661</v>
      </c>
      <c r="C49" s="281">
        <v>5164</v>
      </c>
      <c r="D49" s="281">
        <v>74</v>
      </c>
      <c r="E49" s="281">
        <v>104</v>
      </c>
      <c r="F49" s="279">
        <f t="shared" si="0"/>
        <v>5735</v>
      </c>
      <c r="G49" s="279">
        <f t="shared" si="0"/>
        <v>5268</v>
      </c>
      <c r="H49" s="404">
        <v>33470</v>
      </c>
      <c r="I49" s="404"/>
      <c r="J49" s="404">
        <v>22857417</v>
      </c>
      <c r="K49" s="404"/>
    </row>
    <row r="50" spans="1:11" s="259" customFormat="1" ht="16" customHeight="1" x14ac:dyDescent="0.2">
      <c r="A50" s="139">
        <v>5</v>
      </c>
      <c r="B50" s="368">
        <v>5547</v>
      </c>
      <c r="C50" s="370">
        <v>5080</v>
      </c>
      <c r="D50" s="370">
        <v>87</v>
      </c>
      <c r="E50" s="370">
        <v>100</v>
      </c>
      <c r="F50" s="369">
        <f t="shared" ref="F50" si="1">B50+D50</f>
        <v>5634</v>
      </c>
      <c r="G50" s="369">
        <f t="shared" ref="G50" si="2">C50+E50</f>
        <v>5180</v>
      </c>
      <c r="H50" s="404">
        <v>33613</v>
      </c>
      <c r="I50" s="404"/>
      <c r="J50" s="404">
        <v>23497361</v>
      </c>
      <c r="K50" s="404"/>
    </row>
    <row r="51" spans="1:11" ht="6" customHeight="1" x14ac:dyDescent="0.2">
      <c r="A51" s="116"/>
      <c r="B51" s="160"/>
      <c r="C51" s="161"/>
      <c r="D51" s="161"/>
      <c r="E51" s="161"/>
      <c r="F51" s="161"/>
      <c r="G51" s="161"/>
      <c r="H51" s="123"/>
      <c r="I51" s="123"/>
      <c r="J51" s="123"/>
      <c r="K51" s="141"/>
    </row>
    <row r="52" spans="1:11" ht="16.5" customHeight="1" x14ac:dyDescent="0.2">
      <c r="A52" s="125" t="s">
        <v>68</v>
      </c>
      <c r="B52" s="125"/>
      <c r="C52" s="125"/>
      <c r="D52" s="125"/>
      <c r="E52" s="125"/>
      <c r="F52" s="125"/>
      <c r="G52" s="125"/>
      <c r="H52" s="125"/>
      <c r="I52" s="125"/>
      <c r="J52" s="126"/>
      <c r="K52" s="126" t="s">
        <v>69</v>
      </c>
    </row>
  </sheetData>
  <mergeCells count="105">
    <mergeCell ref="J46:K46"/>
    <mergeCell ref="B31:C31"/>
    <mergeCell ref="D18:E18"/>
    <mergeCell ref="F18:G18"/>
    <mergeCell ref="H50:I50"/>
    <mergeCell ref="J50:K50"/>
    <mergeCell ref="H9:I9"/>
    <mergeCell ref="J9:K9"/>
    <mergeCell ref="L9:M9"/>
    <mergeCell ref="B22:C22"/>
    <mergeCell ref="D22:E22"/>
    <mergeCell ref="F22:G22"/>
    <mergeCell ref="B35:C35"/>
    <mergeCell ref="D35:E35"/>
    <mergeCell ref="F35:G35"/>
    <mergeCell ref="H35:I35"/>
    <mergeCell ref="H49:I49"/>
    <mergeCell ref="J49:K49"/>
    <mergeCell ref="H48:I48"/>
    <mergeCell ref="J48:K48"/>
    <mergeCell ref="H47:I47"/>
    <mergeCell ref="J47:K47"/>
    <mergeCell ref="B21:C21"/>
    <mergeCell ref="D21:E21"/>
    <mergeCell ref="F21:G21"/>
    <mergeCell ref="H46:I46"/>
    <mergeCell ref="D8:E8"/>
    <mergeCell ref="F8:G8"/>
    <mergeCell ref="D31:E31"/>
    <mergeCell ref="F31:G31"/>
    <mergeCell ref="H31:I31"/>
    <mergeCell ref="B30:C30"/>
    <mergeCell ref="D30:E30"/>
    <mergeCell ref="F30:G30"/>
    <mergeCell ref="H30:I30"/>
    <mergeCell ref="H29:I29"/>
    <mergeCell ref="H8:I8"/>
    <mergeCell ref="B16:C16"/>
    <mergeCell ref="D16:E16"/>
    <mergeCell ref="F16:G16"/>
    <mergeCell ref="B29:C29"/>
    <mergeCell ref="D29:E29"/>
    <mergeCell ref="F29:G29"/>
    <mergeCell ref="B9:C9"/>
    <mergeCell ref="D9:E9"/>
    <mergeCell ref="F9:G9"/>
    <mergeCell ref="B20:C20"/>
    <mergeCell ref="D20:E20"/>
    <mergeCell ref="F20:G20"/>
    <mergeCell ref="B18:C18"/>
    <mergeCell ref="H3:I3"/>
    <mergeCell ref="J3:K3"/>
    <mergeCell ref="L3:M3"/>
    <mergeCell ref="B4:C4"/>
    <mergeCell ref="D4:E4"/>
    <mergeCell ref="F4:G4"/>
    <mergeCell ref="H4:I4"/>
    <mergeCell ref="J4:K4"/>
    <mergeCell ref="L4:M4"/>
    <mergeCell ref="B3:C3"/>
    <mergeCell ref="D3:E3"/>
    <mergeCell ref="F3:G3"/>
    <mergeCell ref="B19:C19"/>
    <mergeCell ref="D19:E19"/>
    <mergeCell ref="F19:G19"/>
    <mergeCell ref="J5:K5"/>
    <mergeCell ref="L5:M5"/>
    <mergeCell ref="J6:K6"/>
    <mergeCell ref="L6:M6"/>
    <mergeCell ref="B5:C5"/>
    <mergeCell ref="D5:E5"/>
    <mergeCell ref="F5:G5"/>
    <mergeCell ref="H5:I5"/>
    <mergeCell ref="B6:C6"/>
    <mergeCell ref="D6:E6"/>
    <mergeCell ref="F6:G6"/>
    <mergeCell ref="H6:I6"/>
    <mergeCell ref="J8:K8"/>
    <mergeCell ref="L8:M8"/>
    <mergeCell ref="F7:G7"/>
    <mergeCell ref="H7:I7"/>
    <mergeCell ref="J7:K7"/>
    <mergeCell ref="B7:C7"/>
    <mergeCell ref="D7:E7"/>
    <mergeCell ref="L7:M7"/>
    <mergeCell ref="B8:C8"/>
    <mergeCell ref="A42:A43"/>
    <mergeCell ref="B42:G42"/>
    <mergeCell ref="H42:K42"/>
    <mergeCell ref="B43:C43"/>
    <mergeCell ref="D43:E43"/>
    <mergeCell ref="F43:G43"/>
    <mergeCell ref="B32:C32"/>
    <mergeCell ref="D32:E32"/>
    <mergeCell ref="F32:G32"/>
    <mergeCell ref="H32:I32"/>
    <mergeCell ref="B33:C33"/>
    <mergeCell ref="D33:E33"/>
    <mergeCell ref="F33:G33"/>
    <mergeCell ref="H33:I33"/>
    <mergeCell ref="H43:K44"/>
    <mergeCell ref="B34:C34"/>
    <mergeCell ref="D34:E34"/>
    <mergeCell ref="F34:G34"/>
    <mergeCell ref="H34:I34"/>
  </mergeCells>
  <phoneticPr fontId="1"/>
  <printOptions horizontalCentered="1"/>
  <pageMargins left="0.98425196850393704" right="0.98425196850393704" top="1.1811023622047245" bottom="1.1811023622047245" header="0.78740157480314965" footer="0.59055118110236227"/>
  <pageSetup paperSize="9" scale="95" firstPageNumber="91" orientation="portrait" useFirstPageNumber="1" horizontalDpi="400" verticalDpi="400" r:id="rId1"/>
  <headerFooter scaleWithDoc="0" alignWithMargins="0">
    <oddHeader>&amp;C&amp;12Ｍ　福祉・保健・労働</oddHeader>
    <oddFooter>&amp;C&amp;12&amp;P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4"/>
  <sheetViews>
    <sheetView zoomScaleNormal="100" workbookViewId="0"/>
  </sheetViews>
  <sheetFormatPr defaultColWidth="9.09765625" defaultRowHeight="12" x14ac:dyDescent="0.2"/>
  <cols>
    <col min="1" max="1" width="8.69921875" style="12" customWidth="1"/>
    <col min="2" max="4" width="12.69921875" style="19" customWidth="1"/>
    <col min="5" max="8" width="12.69921875" style="12" customWidth="1"/>
    <col min="9" max="9" width="13.09765625" style="12" customWidth="1"/>
    <col min="10" max="10" width="8.69921875" style="19" customWidth="1"/>
    <col min="11" max="11" width="2.69921875" style="12" customWidth="1"/>
    <col min="12" max="13" width="11.296875" style="12" customWidth="1"/>
    <col min="14" max="14" width="10.296875" style="12" customWidth="1"/>
    <col min="15" max="15" width="7.3984375" style="12" customWidth="1"/>
    <col min="16" max="17" width="7.296875" style="12" customWidth="1"/>
    <col min="18" max="18" width="11.69921875" style="12" customWidth="1"/>
    <col min="19" max="19" width="9.09765625" style="12"/>
    <col min="20" max="21" width="10.296875" style="12" bestFit="1" customWidth="1"/>
    <col min="22" max="16384" width="9.09765625" style="12"/>
  </cols>
  <sheetData>
    <row r="1" spans="1:20" ht="19.899999999999999" customHeight="1" x14ac:dyDescent="0.2">
      <c r="A1" s="7" t="s">
        <v>70</v>
      </c>
      <c r="B1" s="8"/>
      <c r="C1" s="8"/>
      <c r="D1" s="8"/>
      <c r="E1" s="9"/>
      <c r="F1" s="10"/>
      <c r="G1" s="10"/>
      <c r="H1" s="10"/>
      <c r="I1" s="10"/>
      <c r="J1" s="11"/>
      <c r="K1" s="207"/>
      <c r="L1" s="207"/>
      <c r="M1" s="207"/>
      <c r="N1" s="207"/>
      <c r="O1" s="207"/>
      <c r="P1" s="207"/>
      <c r="Q1" s="207"/>
    </row>
    <row r="2" spans="1:20" ht="15" customHeight="1" x14ac:dyDescent="0.2">
      <c r="A2" s="11"/>
      <c r="B2" s="11"/>
      <c r="C2" s="11"/>
      <c r="D2" s="11"/>
      <c r="E2" s="13"/>
      <c r="F2" s="13" t="s">
        <v>310</v>
      </c>
      <c r="G2" s="10"/>
      <c r="H2" s="10"/>
      <c r="I2" s="14"/>
      <c r="J2" s="10"/>
      <c r="K2" s="11"/>
      <c r="L2" s="14"/>
      <c r="M2" s="14"/>
      <c r="N2" s="207"/>
      <c r="O2" s="207"/>
      <c r="P2" s="207"/>
      <c r="Q2" s="207"/>
      <c r="R2" s="207"/>
    </row>
    <row r="3" spans="1:20" s="15" customFormat="1" ht="20.149999999999999" customHeight="1" x14ac:dyDescent="0.2">
      <c r="A3" s="395" t="s">
        <v>71</v>
      </c>
      <c r="B3" s="383"/>
      <c r="C3" s="388" t="s">
        <v>72</v>
      </c>
      <c r="D3" s="395"/>
      <c r="E3" s="388" t="s">
        <v>73</v>
      </c>
      <c r="F3" s="395"/>
      <c r="G3" s="4"/>
      <c r="H3" s="4"/>
      <c r="I3" s="4"/>
      <c r="J3" s="4"/>
      <c r="K3" s="4"/>
      <c r="L3" s="4"/>
      <c r="M3" s="4"/>
      <c r="N3" s="14"/>
      <c r="O3" s="14"/>
      <c r="P3" s="14"/>
      <c r="Q3" s="14"/>
      <c r="R3" s="14"/>
    </row>
    <row r="4" spans="1:20" s="15" customFormat="1" ht="6" customHeight="1" x14ac:dyDescent="0.2">
      <c r="A4" s="4"/>
      <c r="B4" s="197"/>
      <c r="C4" s="4"/>
      <c r="D4" s="4"/>
      <c r="E4" s="4"/>
      <c r="F4" s="4"/>
      <c r="G4" s="4"/>
      <c r="H4" s="4"/>
      <c r="I4" s="4"/>
      <c r="J4" s="4"/>
      <c r="K4" s="4"/>
      <c r="L4" s="4"/>
      <c r="M4" s="4"/>
      <c r="N4" s="14"/>
      <c r="O4" s="14"/>
      <c r="P4" s="14"/>
      <c r="Q4" s="14"/>
      <c r="R4" s="14"/>
    </row>
    <row r="5" spans="1:20" s="15" customFormat="1" ht="18" customHeight="1" x14ac:dyDescent="0.2">
      <c r="A5" s="403" t="s">
        <v>74</v>
      </c>
      <c r="B5" s="406" t="s">
        <v>74</v>
      </c>
      <c r="C5" s="413">
        <v>31316</v>
      </c>
      <c r="D5" s="414"/>
      <c r="E5" s="414">
        <v>21651987486</v>
      </c>
      <c r="F5" s="414"/>
      <c r="G5" s="2"/>
      <c r="H5" s="2"/>
      <c r="I5" s="2"/>
      <c r="J5" s="16"/>
      <c r="K5" s="2"/>
      <c r="L5" s="2"/>
      <c r="M5" s="2"/>
      <c r="N5" s="4"/>
      <c r="O5" s="4"/>
      <c r="P5" s="14"/>
      <c r="Q5" s="14"/>
      <c r="R5" s="14"/>
      <c r="T5" s="17"/>
    </row>
    <row r="6" spans="1:20" s="15" customFormat="1" ht="18" customHeight="1" x14ac:dyDescent="0.2">
      <c r="A6" s="403" t="s">
        <v>75</v>
      </c>
      <c r="B6" s="406" t="s">
        <v>75</v>
      </c>
      <c r="C6" s="413">
        <v>1820</v>
      </c>
      <c r="D6" s="414"/>
      <c r="E6" s="414">
        <v>1576630650</v>
      </c>
      <c r="F6" s="414"/>
      <c r="G6" s="2"/>
      <c r="H6" s="2"/>
      <c r="I6" s="2"/>
      <c r="J6" s="16"/>
      <c r="K6" s="2"/>
      <c r="L6" s="2"/>
      <c r="M6" s="2"/>
      <c r="N6" s="4"/>
      <c r="O6" s="4"/>
      <c r="P6" s="14"/>
      <c r="Q6" s="14"/>
      <c r="R6" s="14"/>
      <c r="T6" s="17"/>
    </row>
    <row r="7" spans="1:20" s="15" customFormat="1" ht="18" customHeight="1" x14ac:dyDescent="0.2">
      <c r="A7" s="403" t="s">
        <v>76</v>
      </c>
      <c r="B7" s="406" t="s">
        <v>76</v>
      </c>
      <c r="C7" s="413">
        <v>216</v>
      </c>
      <c r="D7" s="414"/>
      <c r="E7" s="414">
        <v>171292643</v>
      </c>
      <c r="F7" s="414"/>
      <c r="G7" s="2"/>
      <c r="H7" s="2"/>
      <c r="I7" s="2"/>
      <c r="J7" s="16"/>
      <c r="K7" s="2"/>
      <c r="L7" s="2"/>
      <c r="M7" s="2"/>
      <c r="N7" s="4"/>
      <c r="O7" s="4"/>
      <c r="P7" s="14"/>
      <c r="Q7" s="14"/>
      <c r="R7" s="14"/>
      <c r="T7" s="17"/>
    </row>
    <row r="8" spans="1:20" s="15" customFormat="1" ht="18" customHeight="1" x14ac:dyDescent="0.2">
      <c r="A8" s="403" t="s">
        <v>77</v>
      </c>
      <c r="B8" s="406" t="s">
        <v>77</v>
      </c>
      <c r="C8" s="413">
        <v>100</v>
      </c>
      <c r="D8" s="414"/>
      <c r="E8" s="414">
        <v>45182083</v>
      </c>
      <c r="F8" s="414"/>
      <c r="G8" s="2"/>
      <c r="H8" s="2"/>
      <c r="I8" s="2"/>
      <c r="J8" s="16"/>
      <c r="K8" s="2"/>
      <c r="L8" s="2"/>
      <c r="M8" s="2"/>
      <c r="N8" s="4"/>
      <c r="O8" s="4"/>
      <c r="P8" s="14"/>
      <c r="Q8" s="14"/>
      <c r="R8" s="14"/>
      <c r="T8" s="17"/>
    </row>
    <row r="9" spans="1:20" s="15" customFormat="1" ht="18" customHeight="1" x14ac:dyDescent="0.2">
      <c r="A9" s="403" t="s">
        <v>78</v>
      </c>
      <c r="B9" s="406" t="s">
        <v>78</v>
      </c>
      <c r="C9" s="413">
        <v>118</v>
      </c>
      <c r="D9" s="414"/>
      <c r="E9" s="414">
        <v>24450275</v>
      </c>
      <c r="F9" s="414"/>
      <c r="G9" s="2"/>
      <c r="H9" s="2"/>
      <c r="I9" s="2"/>
      <c r="J9" s="16"/>
      <c r="K9" s="2"/>
      <c r="L9" s="2"/>
      <c r="M9" s="2"/>
      <c r="N9" s="4"/>
      <c r="O9" s="4"/>
      <c r="P9" s="14"/>
      <c r="Q9" s="14"/>
      <c r="R9" s="14"/>
      <c r="T9" s="17"/>
    </row>
    <row r="10" spans="1:20" s="15" customFormat="1" ht="18" customHeight="1" x14ac:dyDescent="0.2">
      <c r="A10" s="403" t="s">
        <v>79</v>
      </c>
      <c r="B10" s="406" t="s">
        <v>79</v>
      </c>
      <c r="C10" s="413">
        <v>2</v>
      </c>
      <c r="D10" s="414"/>
      <c r="E10" s="414">
        <v>819800</v>
      </c>
      <c r="F10" s="414"/>
      <c r="G10" s="2"/>
      <c r="H10" s="2"/>
      <c r="I10" s="2"/>
      <c r="J10" s="16"/>
      <c r="K10" s="2"/>
      <c r="L10" s="2"/>
      <c r="M10" s="2"/>
      <c r="N10" s="4"/>
      <c r="O10" s="4"/>
      <c r="P10" s="14"/>
      <c r="Q10" s="14"/>
      <c r="R10" s="14"/>
      <c r="T10" s="17"/>
    </row>
    <row r="11" spans="1:20" s="15" customFormat="1" ht="18" customHeight="1" x14ac:dyDescent="0.2">
      <c r="A11" s="403" t="s">
        <v>80</v>
      </c>
      <c r="B11" s="406" t="s">
        <v>80</v>
      </c>
      <c r="C11" s="413">
        <v>23</v>
      </c>
      <c r="D11" s="414"/>
      <c r="E11" s="414">
        <v>19619250</v>
      </c>
      <c r="F11" s="414"/>
      <c r="G11" s="2"/>
      <c r="H11" s="2"/>
      <c r="I11" s="2"/>
      <c r="J11" s="16"/>
      <c r="K11" s="2"/>
      <c r="L11" s="2"/>
      <c r="M11" s="2"/>
      <c r="N11" s="4"/>
      <c r="O11" s="4"/>
      <c r="P11" s="14"/>
      <c r="Q11" s="14"/>
      <c r="R11" s="14"/>
      <c r="T11" s="17"/>
    </row>
    <row r="12" spans="1:20" s="15" customFormat="1" ht="18" customHeight="1" x14ac:dyDescent="0.2">
      <c r="A12" s="403" t="s">
        <v>81</v>
      </c>
      <c r="B12" s="406" t="s">
        <v>81</v>
      </c>
      <c r="C12" s="413">
        <v>18</v>
      </c>
      <c r="D12" s="414"/>
      <c r="E12" s="414">
        <v>7379219</v>
      </c>
      <c r="F12" s="414"/>
      <c r="G12" s="2"/>
      <c r="H12" s="2"/>
      <c r="I12" s="2"/>
      <c r="J12" s="16"/>
      <c r="K12" s="2"/>
      <c r="L12" s="2"/>
      <c r="M12" s="2"/>
      <c r="N12" s="4"/>
      <c r="O12" s="4"/>
      <c r="P12" s="14"/>
      <c r="Q12" s="14"/>
      <c r="R12" s="14"/>
      <c r="T12" s="17"/>
    </row>
    <row r="13" spans="1:20" s="15" customFormat="1" ht="18" customHeight="1" x14ac:dyDescent="0.2">
      <c r="A13" s="407" t="s">
        <v>82</v>
      </c>
      <c r="B13" s="408"/>
      <c r="C13" s="409">
        <f>SUM(C5:D12)</f>
        <v>33613</v>
      </c>
      <c r="D13" s="410"/>
      <c r="E13" s="411">
        <f>SUM(E5:F12)</f>
        <v>23497361406</v>
      </c>
      <c r="F13" s="411"/>
      <c r="G13" s="2"/>
      <c r="H13" s="2"/>
      <c r="I13" s="2"/>
      <c r="J13" s="16"/>
      <c r="K13" s="2"/>
      <c r="L13" s="2"/>
      <c r="M13" s="2"/>
      <c r="N13" s="4"/>
      <c r="O13" s="4"/>
      <c r="P13" s="14"/>
      <c r="Q13" s="14"/>
      <c r="R13" s="14"/>
      <c r="T13" s="17"/>
    </row>
    <row r="14" spans="1:20" s="15" customFormat="1" ht="15" customHeight="1" x14ac:dyDescent="0.2">
      <c r="A14" s="18" t="s">
        <v>83</v>
      </c>
      <c r="B14" s="198"/>
      <c r="C14" s="2"/>
      <c r="D14" s="2"/>
      <c r="E14" s="2"/>
      <c r="F14" s="2" t="s">
        <v>84</v>
      </c>
      <c r="G14" s="2"/>
      <c r="H14" s="2"/>
      <c r="I14" s="2"/>
      <c r="J14" s="16"/>
      <c r="K14" s="2"/>
      <c r="L14" s="2"/>
      <c r="M14" s="2"/>
      <c r="N14" s="4"/>
      <c r="O14" s="4"/>
      <c r="P14" s="14"/>
      <c r="Q14" s="14"/>
      <c r="R14" s="14"/>
      <c r="T14" s="17"/>
    </row>
    <row r="15" spans="1:20" ht="15" customHeight="1" x14ac:dyDescent="0.2"/>
    <row r="16" spans="1:20" ht="15" customHeight="1" x14ac:dyDescent="0.2"/>
    <row r="17" spans="1:10" ht="15" customHeight="1" x14ac:dyDescent="0.2"/>
    <row r="18" spans="1:10" s="15" customFormat="1" ht="19.899999999999999" customHeight="1" x14ac:dyDescent="0.2">
      <c r="A18" s="7" t="s">
        <v>243</v>
      </c>
      <c r="B18" s="8"/>
      <c r="C18" s="8"/>
      <c r="D18" s="9"/>
      <c r="E18" s="10"/>
      <c r="F18" s="10"/>
      <c r="G18" s="10"/>
      <c r="H18" s="11"/>
    </row>
    <row r="19" spans="1:10" s="15" customFormat="1" ht="16" customHeight="1" x14ac:dyDescent="0.2">
      <c r="A19" s="378" t="s">
        <v>25</v>
      </c>
      <c r="B19" s="388" t="s">
        <v>85</v>
      </c>
      <c r="C19" s="395"/>
      <c r="D19" s="383"/>
      <c r="E19" s="395" t="s">
        <v>244</v>
      </c>
      <c r="F19" s="395"/>
      <c r="G19" s="395"/>
      <c r="H19" s="395"/>
    </row>
    <row r="20" spans="1:10" s="15" customFormat="1" ht="16" customHeight="1" x14ac:dyDescent="0.2">
      <c r="A20" s="394"/>
      <c r="B20" s="398" t="s">
        <v>36</v>
      </c>
      <c r="C20" s="380" t="s">
        <v>86</v>
      </c>
      <c r="D20" s="398" t="s">
        <v>87</v>
      </c>
      <c r="E20" s="398" t="s">
        <v>88</v>
      </c>
      <c r="F20" s="398" t="s">
        <v>89</v>
      </c>
      <c r="G20" s="188" t="s">
        <v>90</v>
      </c>
      <c r="H20" s="4" t="s">
        <v>91</v>
      </c>
    </row>
    <row r="21" spans="1:10" s="15" customFormat="1" ht="16" customHeight="1" x14ac:dyDescent="0.2">
      <c r="A21" s="379"/>
      <c r="B21" s="400"/>
      <c r="C21" s="412"/>
      <c r="D21" s="400"/>
      <c r="E21" s="400"/>
      <c r="F21" s="400"/>
      <c r="G21" s="202" t="s">
        <v>92</v>
      </c>
      <c r="H21" s="200" t="s">
        <v>93</v>
      </c>
    </row>
    <row r="22" spans="1:10" ht="6" customHeight="1" x14ac:dyDescent="0.2">
      <c r="A22" s="4"/>
      <c r="B22" s="193"/>
      <c r="C22" s="20"/>
      <c r="D22" s="21"/>
      <c r="E22" s="21"/>
      <c r="F22" s="21"/>
      <c r="G22" s="21"/>
      <c r="H22" s="21"/>
      <c r="J22" s="12"/>
    </row>
    <row r="23" spans="1:10" ht="17.149999999999999" customHeight="1" x14ac:dyDescent="0.2">
      <c r="A23" s="13" t="s">
        <v>270</v>
      </c>
      <c r="B23" s="193">
        <v>15260</v>
      </c>
      <c r="C23" s="20" t="s">
        <v>94</v>
      </c>
      <c r="D23" s="21">
        <v>23568</v>
      </c>
      <c r="E23" s="21">
        <v>412739</v>
      </c>
      <c r="F23" s="21">
        <v>486528</v>
      </c>
      <c r="G23" s="21">
        <v>8867478</v>
      </c>
      <c r="H23" s="21">
        <v>376251</v>
      </c>
      <c r="J23" s="12"/>
    </row>
    <row r="24" spans="1:10" ht="17.149999999999999" customHeight="1" x14ac:dyDescent="0.2">
      <c r="A24" s="4"/>
      <c r="B24" s="193"/>
      <c r="C24" s="20" t="s">
        <v>95</v>
      </c>
      <c r="D24" s="21">
        <v>23</v>
      </c>
      <c r="E24" s="21">
        <v>415</v>
      </c>
      <c r="F24" s="21">
        <v>441</v>
      </c>
      <c r="G24" s="21">
        <v>5852</v>
      </c>
      <c r="H24" s="21">
        <v>254435</v>
      </c>
      <c r="J24" s="12"/>
    </row>
    <row r="25" spans="1:10" ht="17.149999999999999" customHeight="1" x14ac:dyDescent="0.2">
      <c r="A25" s="4"/>
      <c r="B25" s="193"/>
      <c r="C25" s="20" t="s">
        <v>96</v>
      </c>
      <c r="D25" s="21">
        <v>23591</v>
      </c>
      <c r="E25" s="21">
        <v>413154</v>
      </c>
      <c r="F25" s="21">
        <v>486969</v>
      </c>
      <c r="G25" s="21">
        <v>8873330</v>
      </c>
      <c r="H25" s="21">
        <v>376132</v>
      </c>
      <c r="J25" s="12"/>
    </row>
    <row r="26" spans="1:10" ht="6" customHeight="1" x14ac:dyDescent="0.2">
      <c r="A26" s="4"/>
      <c r="B26" s="212"/>
      <c r="C26" s="20"/>
      <c r="D26" s="21"/>
      <c r="E26" s="21"/>
      <c r="F26" s="21"/>
      <c r="G26" s="21"/>
      <c r="H26" s="21"/>
      <c r="J26" s="12"/>
    </row>
    <row r="27" spans="1:10" ht="17.149999999999999" customHeight="1" x14ac:dyDescent="0.2">
      <c r="A27" s="13">
        <v>2</v>
      </c>
      <c r="B27" s="216">
        <v>15192</v>
      </c>
      <c r="C27" s="20" t="s">
        <v>94</v>
      </c>
      <c r="D27" s="21">
        <v>23170</v>
      </c>
      <c r="E27" s="21">
        <v>380377</v>
      </c>
      <c r="F27" s="21">
        <v>442884</v>
      </c>
      <c r="G27" s="21">
        <v>8433696</v>
      </c>
      <c r="H27" s="21">
        <v>363992</v>
      </c>
      <c r="J27" s="12"/>
    </row>
    <row r="28" spans="1:10" ht="17.149999999999999" customHeight="1" x14ac:dyDescent="0.2">
      <c r="A28" s="4"/>
      <c r="B28" s="216"/>
      <c r="C28" s="20" t="s">
        <v>95</v>
      </c>
      <c r="D28" s="21">
        <v>0</v>
      </c>
      <c r="E28" s="21">
        <v>0</v>
      </c>
      <c r="F28" s="21">
        <v>0</v>
      </c>
      <c r="G28" s="21">
        <v>0</v>
      </c>
      <c r="H28" s="21">
        <v>0</v>
      </c>
      <c r="J28" s="12"/>
    </row>
    <row r="29" spans="1:10" ht="17.149999999999999" customHeight="1" x14ac:dyDescent="0.2">
      <c r="A29" s="4"/>
      <c r="B29" s="216"/>
      <c r="C29" s="20" t="s">
        <v>96</v>
      </c>
      <c r="D29" s="21">
        <f>D27+D28</f>
        <v>23170</v>
      </c>
      <c r="E29" s="21">
        <f>E27+E28</f>
        <v>380377</v>
      </c>
      <c r="F29" s="21">
        <f>F27+F28</f>
        <v>442884</v>
      </c>
      <c r="G29" s="21">
        <f>G27+G28</f>
        <v>8433696</v>
      </c>
      <c r="H29" s="21">
        <v>363992</v>
      </c>
      <c r="J29" s="12"/>
    </row>
    <row r="30" spans="1:10" ht="6" customHeight="1" x14ac:dyDescent="0.2">
      <c r="A30" s="4"/>
      <c r="B30" s="221"/>
      <c r="C30" s="20"/>
      <c r="D30" s="21"/>
      <c r="E30" s="21"/>
      <c r="F30" s="21"/>
      <c r="G30" s="21"/>
      <c r="H30" s="21"/>
      <c r="J30" s="12"/>
    </row>
    <row r="31" spans="1:10" ht="17.149999999999999" customHeight="1" x14ac:dyDescent="0.2">
      <c r="A31" s="13">
        <v>3</v>
      </c>
      <c r="B31" s="242">
        <v>15019</v>
      </c>
      <c r="C31" s="240" t="s">
        <v>94</v>
      </c>
      <c r="D31" s="241">
        <v>22684</v>
      </c>
      <c r="E31" s="241">
        <v>392392</v>
      </c>
      <c r="F31" s="241">
        <v>450692</v>
      </c>
      <c r="G31" s="241">
        <v>8739650</v>
      </c>
      <c r="H31" s="241">
        <v>385278</v>
      </c>
      <c r="J31" s="12"/>
    </row>
    <row r="32" spans="1:10" ht="17.149999999999999" customHeight="1" x14ac:dyDescent="0.2">
      <c r="A32" s="4"/>
      <c r="B32" s="242"/>
      <c r="C32" s="240" t="s">
        <v>95</v>
      </c>
      <c r="D32" s="241">
        <v>0</v>
      </c>
      <c r="E32" s="241">
        <v>0</v>
      </c>
      <c r="F32" s="241">
        <v>0</v>
      </c>
      <c r="G32" s="241">
        <v>0</v>
      </c>
      <c r="H32" s="241">
        <v>0</v>
      </c>
      <c r="J32" s="12"/>
    </row>
    <row r="33" spans="1:10" ht="17.149999999999999" customHeight="1" x14ac:dyDescent="0.2">
      <c r="A33" s="4"/>
      <c r="B33" s="221"/>
      <c r="C33" s="20" t="s">
        <v>96</v>
      </c>
      <c r="D33" s="21">
        <f>D31+D32</f>
        <v>22684</v>
      </c>
      <c r="E33" s="21">
        <f>E31+E32</f>
        <v>392392</v>
      </c>
      <c r="F33" s="21">
        <f>F31+F32</f>
        <v>450692</v>
      </c>
      <c r="G33" s="21">
        <f>G31+G32</f>
        <v>8739650</v>
      </c>
      <c r="H33" s="21">
        <f>H31+H32</f>
        <v>385278</v>
      </c>
      <c r="J33" s="12"/>
    </row>
    <row r="34" spans="1:10" ht="6" customHeight="1" x14ac:dyDescent="0.2">
      <c r="A34" s="4"/>
      <c r="B34" s="252"/>
      <c r="C34" s="240"/>
      <c r="D34" s="241"/>
      <c r="E34" s="241"/>
      <c r="F34" s="241"/>
      <c r="G34" s="241"/>
      <c r="H34" s="241"/>
      <c r="J34" s="12"/>
    </row>
    <row r="35" spans="1:10" ht="17.149999999999999" customHeight="1" x14ac:dyDescent="0.2">
      <c r="A35" s="13">
        <v>4</v>
      </c>
      <c r="B35" s="280">
        <v>14567</v>
      </c>
      <c r="C35" s="240" t="s">
        <v>94</v>
      </c>
      <c r="D35" s="282">
        <v>21605</v>
      </c>
      <c r="E35" s="282">
        <v>384564</v>
      </c>
      <c r="F35" s="282">
        <v>434135</v>
      </c>
      <c r="G35" s="282">
        <v>8467931</v>
      </c>
      <c r="H35" s="282">
        <v>391943</v>
      </c>
      <c r="J35" s="12"/>
    </row>
    <row r="36" spans="1:10" ht="17.149999999999999" customHeight="1" x14ac:dyDescent="0.2">
      <c r="A36" s="4"/>
      <c r="B36" s="280"/>
      <c r="C36" s="240" t="s">
        <v>95</v>
      </c>
      <c r="D36" s="282">
        <v>0</v>
      </c>
      <c r="E36" s="282">
        <v>0</v>
      </c>
      <c r="F36" s="282">
        <v>0</v>
      </c>
      <c r="G36" s="282">
        <v>0</v>
      </c>
      <c r="H36" s="282">
        <v>0</v>
      </c>
      <c r="J36" s="12"/>
    </row>
    <row r="37" spans="1:10" ht="17.149999999999999" customHeight="1" x14ac:dyDescent="0.2">
      <c r="A37" s="4"/>
      <c r="B37" s="252"/>
      <c r="C37" s="240" t="s">
        <v>96</v>
      </c>
      <c r="D37" s="241">
        <f>D35+D36</f>
        <v>21605</v>
      </c>
      <c r="E37" s="241">
        <f>E35+E36</f>
        <v>384564</v>
      </c>
      <c r="F37" s="241">
        <f>F35+F36</f>
        <v>434135</v>
      </c>
      <c r="G37" s="241">
        <f>G35+G36</f>
        <v>8467931</v>
      </c>
      <c r="H37" s="241">
        <f>H35+H36</f>
        <v>391943</v>
      </c>
      <c r="J37" s="12"/>
    </row>
    <row r="38" spans="1:10" s="259" customFormat="1" ht="6" customHeight="1" x14ac:dyDescent="0.2">
      <c r="A38" s="4"/>
      <c r="B38" s="311"/>
      <c r="C38" s="240"/>
      <c r="D38" s="241"/>
      <c r="E38" s="241"/>
      <c r="F38" s="241"/>
      <c r="G38" s="241"/>
      <c r="H38" s="241"/>
    </row>
    <row r="39" spans="1:10" s="259" customFormat="1" ht="17.149999999999999" customHeight="1" x14ac:dyDescent="0.2">
      <c r="A39" s="13">
        <v>5</v>
      </c>
      <c r="B39" s="368">
        <v>13998</v>
      </c>
      <c r="C39" s="240" t="s">
        <v>94</v>
      </c>
      <c r="D39" s="282">
        <v>20532</v>
      </c>
      <c r="E39" s="282">
        <v>372391</v>
      </c>
      <c r="F39" s="282">
        <v>421659</v>
      </c>
      <c r="G39" s="282">
        <v>8516938</v>
      </c>
      <c r="H39" s="282">
        <v>414813</v>
      </c>
    </row>
    <row r="40" spans="1:10" s="259" customFormat="1" ht="17.149999999999999" customHeight="1" x14ac:dyDescent="0.2">
      <c r="A40" s="4"/>
      <c r="B40" s="368"/>
      <c r="C40" s="240" t="s">
        <v>95</v>
      </c>
      <c r="D40" s="282">
        <v>0</v>
      </c>
      <c r="E40" s="282">
        <v>0</v>
      </c>
      <c r="F40" s="282">
        <v>0</v>
      </c>
      <c r="G40" s="282">
        <v>0</v>
      </c>
      <c r="H40" s="282">
        <v>0</v>
      </c>
    </row>
    <row r="41" spans="1:10" s="259" customFormat="1" ht="17.149999999999999" customHeight="1" x14ac:dyDescent="0.2">
      <c r="A41" s="4"/>
      <c r="B41" s="311"/>
      <c r="C41" s="240" t="s">
        <v>96</v>
      </c>
      <c r="D41" s="241">
        <f>D39+D40</f>
        <v>20532</v>
      </c>
      <c r="E41" s="241">
        <f>E39+E40</f>
        <v>372391</v>
      </c>
      <c r="F41" s="241">
        <f>F39+F40</f>
        <v>421659</v>
      </c>
      <c r="G41" s="241">
        <f>G39+G40</f>
        <v>8516938</v>
      </c>
      <c r="H41" s="241">
        <f>H39+H40</f>
        <v>414813</v>
      </c>
    </row>
    <row r="42" spans="1:10" ht="6" customHeight="1" x14ac:dyDescent="0.2">
      <c r="A42" s="116"/>
      <c r="B42" s="162"/>
      <c r="C42" s="123"/>
      <c r="D42" s="123"/>
      <c r="E42" s="123"/>
      <c r="F42" s="123"/>
      <c r="G42" s="124"/>
      <c r="H42" s="201"/>
      <c r="J42" s="12"/>
    </row>
    <row r="43" spans="1:10" ht="15" customHeight="1" x14ac:dyDescent="0.2">
      <c r="A43" s="117"/>
      <c r="B43" s="118" t="s">
        <v>245</v>
      </c>
      <c r="C43" s="2"/>
      <c r="D43" s="198"/>
      <c r="E43" s="198"/>
      <c r="F43" s="2"/>
      <c r="G43" s="125"/>
      <c r="H43" s="126"/>
      <c r="J43" s="12"/>
    </row>
    <row r="44" spans="1:10" x14ac:dyDescent="0.2">
      <c r="B44" s="19" t="s">
        <v>246</v>
      </c>
      <c r="H44" s="12" t="s">
        <v>97</v>
      </c>
    </row>
  </sheetData>
  <mergeCells count="38">
    <mergeCell ref="A3:B3"/>
    <mergeCell ref="C3:D3"/>
    <mergeCell ref="E3:F3"/>
    <mergeCell ref="A5:B5"/>
    <mergeCell ref="C5:D5"/>
    <mergeCell ref="E5:F5"/>
    <mergeCell ref="A6:B6"/>
    <mergeCell ref="A7:B7"/>
    <mergeCell ref="C6:D6"/>
    <mergeCell ref="E6:F6"/>
    <mergeCell ref="C7:D7"/>
    <mergeCell ref="E7:F7"/>
    <mergeCell ref="A8:B8"/>
    <mergeCell ref="A9:B9"/>
    <mergeCell ref="C8:D8"/>
    <mergeCell ref="E8:F8"/>
    <mergeCell ref="C9:D9"/>
    <mergeCell ref="E9:F9"/>
    <mergeCell ref="A10:B10"/>
    <mergeCell ref="A11:B11"/>
    <mergeCell ref="C10:D10"/>
    <mergeCell ref="E10:F10"/>
    <mergeCell ref="C11:D11"/>
    <mergeCell ref="E11:F11"/>
    <mergeCell ref="A12:B12"/>
    <mergeCell ref="F20:F21"/>
    <mergeCell ref="A13:B13"/>
    <mergeCell ref="C13:D13"/>
    <mergeCell ref="E13:F13"/>
    <mergeCell ref="A19:A21"/>
    <mergeCell ref="B19:D19"/>
    <mergeCell ref="E19:H19"/>
    <mergeCell ref="B20:B21"/>
    <mergeCell ref="C20:C21"/>
    <mergeCell ref="D20:D21"/>
    <mergeCell ref="E20:E21"/>
    <mergeCell ref="C12:D12"/>
    <mergeCell ref="E12:F12"/>
  </mergeCells>
  <phoneticPr fontId="1"/>
  <printOptions horizontalCentered="1"/>
  <pageMargins left="0.98425196850393704" right="0.98425196850393704" top="1.1811023622047245" bottom="1.1811023622047245" header="0.78740157480314965" footer="0.59055118110236227"/>
  <pageSetup paperSize="9" scale="81" firstPageNumber="92" orientation="portrait" useFirstPageNumber="1" horizontalDpi="400" verticalDpi="400" r:id="rId1"/>
  <headerFooter scaleWithDoc="0" alignWithMargins="0">
    <oddHeader>&amp;C&amp;12M　福祉・保健・労働</oddHead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6"/>
  <sheetViews>
    <sheetView zoomScaleNormal="100" workbookViewId="0"/>
  </sheetViews>
  <sheetFormatPr defaultColWidth="9.09765625" defaultRowHeight="12" x14ac:dyDescent="0.2"/>
  <cols>
    <col min="1" max="1" width="13.69921875" style="12" customWidth="1"/>
    <col min="2" max="5" width="15.69921875" style="24" customWidth="1"/>
    <col min="6" max="6" width="15.69921875" style="12" customWidth="1"/>
    <col min="7" max="8" width="10.69921875" style="19" customWidth="1"/>
    <col min="9" max="9" width="9.3984375" style="19" customWidth="1"/>
    <col min="10" max="10" width="9.3984375" style="12" customWidth="1"/>
    <col min="11" max="12" width="11.3984375" style="12" customWidth="1"/>
    <col min="13" max="14" width="11.296875" style="12" customWidth="1"/>
    <col min="15" max="15" width="10.296875" style="12" customWidth="1"/>
    <col min="16" max="16" width="7.3984375" style="12" customWidth="1"/>
    <col min="17" max="18" width="7.296875" style="12" customWidth="1"/>
    <col min="19" max="19" width="11.69921875" style="12" customWidth="1"/>
    <col min="20" max="20" width="9.09765625" style="12"/>
    <col min="21" max="22" width="10.296875" style="12" bestFit="1" customWidth="1"/>
    <col min="23" max="16384" width="9.09765625" style="12"/>
  </cols>
  <sheetData>
    <row r="1" spans="1:18" ht="19.899999999999999" customHeight="1" x14ac:dyDescent="0.2">
      <c r="A1" s="7" t="s">
        <v>98</v>
      </c>
      <c r="B1" s="22"/>
      <c r="C1" s="22"/>
      <c r="D1" s="22"/>
      <c r="E1" s="22"/>
      <c r="F1" s="23"/>
      <c r="G1" s="11"/>
      <c r="H1" s="11"/>
      <c r="I1" s="11"/>
      <c r="J1" s="14"/>
      <c r="K1" s="14"/>
      <c r="L1" s="207"/>
      <c r="M1" s="207"/>
      <c r="N1" s="207"/>
      <c r="O1" s="207"/>
      <c r="P1" s="207"/>
      <c r="Q1" s="207"/>
      <c r="R1" s="207"/>
    </row>
    <row r="2" spans="1:18" ht="15" customHeight="1" x14ac:dyDescent="0.2">
      <c r="E2" s="25" t="s">
        <v>55</v>
      </c>
    </row>
    <row r="3" spans="1:18" ht="13" customHeight="1" x14ac:dyDescent="0.2">
      <c r="A3" s="383" t="s">
        <v>12</v>
      </c>
      <c r="B3" s="415" t="s">
        <v>99</v>
      </c>
      <c r="C3" s="416"/>
      <c r="D3" s="416"/>
      <c r="E3" s="417"/>
    </row>
    <row r="4" spans="1:18" ht="13" customHeight="1" x14ac:dyDescent="0.2">
      <c r="A4" s="383"/>
      <c r="B4" s="418" t="s">
        <v>100</v>
      </c>
      <c r="C4" s="416" t="s">
        <v>101</v>
      </c>
      <c r="D4" s="416"/>
      <c r="E4" s="417"/>
    </row>
    <row r="5" spans="1:18" ht="13" customHeight="1" x14ac:dyDescent="0.2">
      <c r="A5" s="383"/>
      <c r="B5" s="415"/>
      <c r="C5" s="26" t="s">
        <v>96</v>
      </c>
      <c r="D5" s="26" t="s">
        <v>94</v>
      </c>
      <c r="E5" s="27" t="s">
        <v>95</v>
      </c>
    </row>
    <row r="6" spans="1:18" ht="13" customHeight="1" x14ac:dyDescent="0.2">
      <c r="A6" s="383"/>
      <c r="B6" s="415"/>
      <c r="C6" s="28" t="s">
        <v>102</v>
      </c>
      <c r="D6" s="29" t="s">
        <v>247</v>
      </c>
      <c r="E6" s="30" t="s">
        <v>248</v>
      </c>
    </row>
    <row r="7" spans="1:18" ht="13" customHeight="1" x14ac:dyDescent="0.2">
      <c r="A7" s="6" t="s">
        <v>271</v>
      </c>
      <c r="B7" s="31">
        <v>15029</v>
      </c>
      <c r="C7" s="31">
        <v>23039</v>
      </c>
      <c r="D7" s="31">
        <v>23038</v>
      </c>
      <c r="E7" s="31">
        <v>1</v>
      </c>
    </row>
    <row r="8" spans="1:18" ht="13" customHeight="1" x14ac:dyDescent="0.2">
      <c r="A8" s="6">
        <v>2</v>
      </c>
      <c r="B8" s="244">
        <v>15095</v>
      </c>
      <c r="C8" s="244">
        <f>D8+E8</f>
        <v>22919</v>
      </c>
      <c r="D8" s="244">
        <v>22919</v>
      </c>
      <c r="E8" s="244">
        <v>0</v>
      </c>
    </row>
    <row r="9" spans="1:18" ht="13" customHeight="1" x14ac:dyDescent="0.2">
      <c r="A9" s="6">
        <v>3</v>
      </c>
      <c r="B9" s="244">
        <v>14732</v>
      </c>
      <c r="C9" s="244">
        <f>D9+E9</f>
        <v>22019</v>
      </c>
      <c r="D9" s="244">
        <v>22019</v>
      </c>
      <c r="E9" s="244">
        <v>0</v>
      </c>
    </row>
    <row r="10" spans="1:18" s="259" customFormat="1" ht="13" customHeight="1" x14ac:dyDescent="0.2">
      <c r="A10" s="6">
        <v>4</v>
      </c>
      <c r="B10" s="246">
        <v>14123</v>
      </c>
      <c r="C10" s="244">
        <f>D10+E10</f>
        <v>20771</v>
      </c>
      <c r="D10" s="246">
        <v>20771</v>
      </c>
      <c r="E10" s="246">
        <v>0</v>
      </c>
      <c r="G10" s="19"/>
      <c r="H10" s="19"/>
      <c r="I10" s="19"/>
    </row>
    <row r="11" spans="1:18" ht="13" customHeight="1" x14ac:dyDescent="0.2">
      <c r="A11" s="6">
        <v>5</v>
      </c>
      <c r="B11" s="246">
        <v>13627</v>
      </c>
      <c r="C11" s="244">
        <f>D11+E11</f>
        <v>19825</v>
      </c>
      <c r="D11" s="246">
        <v>19825</v>
      </c>
      <c r="E11" s="246">
        <v>0</v>
      </c>
    </row>
    <row r="12" spans="1:18" ht="3" customHeight="1" x14ac:dyDescent="0.2">
      <c r="A12" s="32"/>
      <c r="B12" s="245"/>
      <c r="C12" s="245"/>
      <c r="D12" s="245"/>
      <c r="E12" s="245"/>
    </row>
    <row r="13" spans="1:18" ht="10" customHeight="1" x14ac:dyDescent="0.2">
      <c r="A13" s="34"/>
      <c r="B13" s="243"/>
      <c r="C13" s="246"/>
      <c r="D13" s="243"/>
      <c r="E13" s="243"/>
    </row>
    <row r="14" spans="1:18" ht="13" customHeight="1" x14ac:dyDescent="0.2">
      <c r="A14" s="378" t="s">
        <v>12</v>
      </c>
      <c r="B14" s="419" t="s">
        <v>103</v>
      </c>
      <c r="C14" s="415"/>
      <c r="D14" s="417" t="s">
        <v>104</v>
      </c>
      <c r="E14" s="419"/>
    </row>
    <row r="15" spans="1:18" ht="13" customHeight="1" x14ac:dyDescent="0.2">
      <c r="A15" s="394"/>
      <c r="B15" s="374" t="s">
        <v>105</v>
      </c>
      <c r="C15" s="372" t="s">
        <v>106</v>
      </c>
      <c r="D15" s="371" t="s">
        <v>107</v>
      </c>
      <c r="E15" s="373" t="s">
        <v>108</v>
      </c>
    </row>
    <row r="16" spans="1:18" ht="13" customHeight="1" x14ac:dyDescent="0.2">
      <c r="A16" s="379"/>
      <c r="B16" s="371" t="s">
        <v>249</v>
      </c>
      <c r="C16" s="247" t="s">
        <v>250</v>
      </c>
      <c r="D16" s="374" t="s">
        <v>251</v>
      </c>
      <c r="E16" s="373" t="s">
        <v>252</v>
      </c>
    </row>
    <row r="17" spans="1:9" ht="13" customHeight="1" x14ac:dyDescent="0.2">
      <c r="A17" s="6" t="s">
        <v>271</v>
      </c>
      <c r="B17" s="244">
        <v>49354</v>
      </c>
      <c r="C17" s="248">
        <v>109205</v>
      </c>
      <c r="D17" s="249">
        <v>0.30449999999999999</v>
      </c>
      <c r="E17" s="249">
        <v>0.21099999999999999</v>
      </c>
    </row>
    <row r="18" spans="1:9" ht="13" customHeight="1" x14ac:dyDescent="0.2">
      <c r="A18" s="6">
        <v>2</v>
      </c>
      <c r="B18" s="244">
        <v>49770</v>
      </c>
      <c r="C18" s="248">
        <v>108788</v>
      </c>
      <c r="D18" s="249">
        <v>0.30330000000000001</v>
      </c>
      <c r="E18" s="249">
        <v>0.2107</v>
      </c>
    </row>
    <row r="19" spans="1:9" ht="13" customHeight="1" x14ac:dyDescent="0.2">
      <c r="A19" s="6">
        <v>3</v>
      </c>
      <c r="B19" s="244">
        <v>49919</v>
      </c>
      <c r="C19" s="248">
        <v>107923</v>
      </c>
      <c r="D19" s="249">
        <v>0.29509999999999997</v>
      </c>
      <c r="E19" s="249">
        <v>0.20399999999999999</v>
      </c>
    </row>
    <row r="20" spans="1:9" ht="13" customHeight="1" x14ac:dyDescent="0.2">
      <c r="A20" s="6">
        <v>4</v>
      </c>
      <c r="B20" s="246">
        <v>49942</v>
      </c>
      <c r="C20" s="248">
        <v>106740</v>
      </c>
      <c r="D20" s="210">
        <v>0.2828</v>
      </c>
      <c r="E20" s="210">
        <v>0.1946</v>
      </c>
    </row>
    <row r="21" spans="1:9" s="259" customFormat="1" ht="13" customHeight="1" x14ac:dyDescent="0.2">
      <c r="A21" s="6">
        <v>5</v>
      </c>
      <c r="B21" s="246">
        <v>49949</v>
      </c>
      <c r="C21" s="248">
        <v>105552</v>
      </c>
      <c r="D21" s="210">
        <v>0.27279999999999999</v>
      </c>
      <c r="E21" s="210">
        <v>0.18779999999999999</v>
      </c>
      <c r="G21" s="19"/>
      <c r="H21" s="19"/>
      <c r="I21" s="19"/>
    </row>
    <row r="22" spans="1:9" ht="3" customHeight="1" x14ac:dyDescent="0.2">
      <c r="A22" s="32"/>
      <c r="B22" s="33"/>
      <c r="C22" s="35"/>
      <c r="D22" s="36"/>
      <c r="E22" s="36"/>
    </row>
    <row r="23" spans="1:9" ht="15" customHeight="1" x14ac:dyDescent="0.2">
      <c r="D23" s="14"/>
      <c r="E23" s="13" t="s">
        <v>69</v>
      </c>
    </row>
    <row r="24" spans="1:9" ht="15" customHeight="1" x14ac:dyDescent="0.2">
      <c r="A24" s="14" t="s">
        <v>109</v>
      </c>
    </row>
    <row r="25" spans="1:9" ht="15" customHeight="1" x14ac:dyDescent="0.2">
      <c r="E25" s="39"/>
    </row>
    <row r="26" spans="1:9" ht="15" customHeight="1" x14ac:dyDescent="0.2"/>
    <row r="27" spans="1:9" ht="20.149999999999999" customHeight="1" x14ac:dyDescent="0.2">
      <c r="A27" s="7" t="s">
        <v>262</v>
      </c>
      <c r="B27" s="8"/>
      <c r="C27" s="8"/>
      <c r="D27" s="8"/>
      <c r="E27" s="9"/>
      <c r="F27" s="9"/>
    </row>
    <row r="28" spans="1:9" ht="15" customHeight="1" x14ac:dyDescent="0.2">
      <c r="A28" s="11"/>
      <c r="B28" s="11"/>
      <c r="C28" s="11"/>
      <c r="D28" s="11"/>
      <c r="E28" s="10"/>
      <c r="F28" s="13" t="s">
        <v>24</v>
      </c>
    </row>
    <row r="29" spans="1:9" ht="15" customHeight="1" x14ac:dyDescent="0.2">
      <c r="A29" s="378" t="s">
        <v>110</v>
      </c>
      <c r="B29" s="191" t="s">
        <v>111</v>
      </c>
      <c r="C29" s="388" t="s">
        <v>263</v>
      </c>
      <c r="D29" s="395"/>
      <c r="E29" s="395"/>
      <c r="F29" s="395"/>
    </row>
    <row r="30" spans="1:9" ht="15" customHeight="1" x14ac:dyDescent="0.2">
      <c r="A30" s="394"/>
      <c r="B30" s="188" t="s">
        <v>112</v>
      </c>
      <c r="C30" s="380" t="s">
        <v>113</v>
      </c>
      <c r="D30" s="380" t="s">
        <v>114</v>
      </c>
      <c r="E30" s="188" t="s">
        <v>115</v>
      </c>
      <c r="F30" s="195" t="s">
        <v>116</v>
      </c>
    </row>
    <row r="31" spans="1:9" ht="15" customHeight="1" x14ac:dyDescent="0.2">
      <c r="A31" s="379"/>
      <c r="B31" s="202" t="s">
        <v>117</v>
      </c>
      <c r="C31" s="412"/>
      <c r="D31" s="412"/>
      <c r="E31" s="202" t="s">
        <v>118</v>
      </c>
      <c r="F31" s="199" t="s">
        <v>118</v>
      </c>
    </row>
    <row r="32" spans="1:9" ht="6" customHeight="1" x14ac:dyDescent="0.2">
      <c r="A32" s="197"/>
      <c r="B32" s="3"/>
      <c r="C32" s="4"/>
      <c r="D32" s="4"/>
      <c r="E32" s="13"/>
      <c r="F32" s="13"/>
    </row>
    <row r="33" spans="1:9" ht="13" customHeight="1" x14ac:dyDescent="0.2">
      <c r="A33" s="6" t="s">
        <v>271</v>
      </c>
      <c r="B33" s="40">
        <v>15990</v>
      </c>
      <c r="C33" s="40">
        <v>488732</v>
      </c>
      <c r="D33" s="40">
        <v>662623</v>
      </c>
      <c r="E33" s="40">
        <v>13079363953</v>
      </c>
      <c r="F33" s="40">
        <v>817971</v>
      </c>
    </row>
    <row r="34" spans="1:9" ht="13" customHeight="1" x14ac:dyDescent="0.2">
      <c r="A34" s="6">
        <v>2</v>
      </c>
      <c r="B34" s="40">
        <v>16292</v>
      </c>
      <c r="C34" s="40">
        <v>469636</v>
      </c>
      <c r="D34" s="40">
        <v>622105</v>
      </c>
      <c r="E34" s="40">
        <v>12741232550</v>
      </c>
      <c r="F34" s="40">
        <v>782054</v>
      </c>
    </row>
    <row r="35" spans="1:9" ht="13" customHeight="1" x14ac:dyDescent="0.2">
      <c r="A35" s="6">
        <v>3</v>
      </c>
      <c r="B35" s="250">
        <v>16572</v>
      </c>
      <c r="C35" s="250">
        <v>486425</v>
      </c>
      <c r="D35" s="250">
        <v>643456</v>
      </c>
      <c r="E35" s="250">
        <v>13450926203</v>
      </c>
      <c r="F35" s="250">
        <v>811665</v>
      </c>
    </row>
    <row r="36" spans="1:9" ht="13" customHeight="1" x14ac:dyDescent="0.2">
      <c r="A36" s="6">
        <v>4</v>
      </c>
      <c r="B36" s="283">
        <v>17184</v>
      </c>
      <c r="C36" s="283">
        <v>507887</v>
      </c>
      <c r="D36" s="283">
        <v>662047</v>
      </c>
      <c r="E36" s="283">
        <v>14108746844</v>
      </c>
      <c r="F36" s="283">
        <v>821040</v>
      </c>
    </row>
    <row r="37" spans="1:9" s="259" customFormat="1" ht="13" customHeight="1" x14ac:dyDescent="0.2">
      <c r="A37" s="6">
        <v>5</v>
      </c>
      <c r="B37" s="283">
        <v>17786</v>
      </c>
      <c r="C37" s="283">
        <v>530260</v>
      </c>
      <c r="D37" s="283">
        <v>695408</v>
      </c>
      <c r="E37" s="283">
        <v>15052165182</v>
      </c>
      <c r="F37" s="283">
        <v>846293</v>
      </c>
      <c r="G37" s="19"/>
      <c r="H37" s="19"/>
      <c r="I37" s="19"/>
    </row>
    <row r="38" spans="1:9" ht="6" customHeight="1" x14ac:dyDescent="0.2">
      <c r="A38" s="41"/>
      <c r="B38" s="42"/>
      <c r="C38" s="42"/>
      <c r="D38" s="42"/>
      <c r="E38" s="42"/>
      <c r="F38" s="42"/>
    </row>
    <row r="39" spans="1:9" ht="15" customHeight="1" x14ac:dyDescent="0.2">
      <c r="A39" s="15"/>
      <c r="B39" s="43"/>
      <c r="C39" s="43"/>
      <c r="D39" s="43"/>
      <c r="E39" s="14"/>
      <c r="F39" s="13" t="s">
        <v>119</v>
      </c>
    </row>
    <row r="40" spans="1:9" ht="15" customHeight="1" x14ac:dyDescent="0.2"/>
    <row r="41" spans="1:9" ht="15" customHeight="1" x14ac:dyDescent="0.2"/>
    <row r="42" spans="1:9" ht="20.149999999999999" customHeight="1" x14ac:dyDescent="0.2">
      <c r="A42" s="44" t="s">
        <v>120</v>
      </c>
      <c r="B42" s="45"/>
      <c r="C42" s="45"/>
      <c r="D42" s="45"/>
      <c r="E42" s="45"/>
      <c r="F42" s="45"/>
    </row>
    <row r="43" spans="1:9" ht="15" customHeight="1" x14ac:dyDescent="0.2">
      <c r="A43" s="207"/>
      <c r="B43" s="46"/>
      <c r="C43" s="46"/>
      <c r="D43" s="46"/>
      <c r="E43" s="14"/>
      <c r="F43" s="47" t="s">
        <v>121</v>
      </c>
    </row>
    <row r="44" spans="1:9" ht="16" customHeight="1" x14ac:dyDescent="0.2">
      <c r="A44" s="189" t="s">
        <v>12</v>
      </c>
      <c r="B44" s="187" t="s">
        <v>270</v>
      </c>
      <c r="C44" s="211">
        <v>2</v>
      </c>
      <c r="D44" s="220">
        <v>3</v>
      </c>
      <c r="E44" s="251">
        <v>4</v>
      </c>
      <c r="F44" s="310">
        <v>5</v>
      </c>
      <c r="G44" s="12"/>
      <c r="H44" s="12"/>
      <c r="I44" s="12"/>
    </row>
    <row r="45" spans="1:9" ht="6" customHeight="1" x14ac:dyDescent="0.2">
      <c r="A45" s="15"/>
      <c r="B45" s="9"/>
      <c r="C45" s="9"/>
      <c r="D45" s="9"/>
      <c r="E45" s="9"/>
      <c r="F45" s="9"/>
      <c r="G45" s="12"/>
      <c r="H45" s="12"/>
      <c r="I45" s="12"/>
    </row>
    <row r="46" spans="1:9" ht="13" customHeight="1" x14ac:dyDescent="0.2">
      <c r="A46" s="207" t="s">
        <v>122</v>
      </c>
      <c r="B46" s="208">
        <v>109205</v>
      </c>
      <c r="C46" s="208">
        <v>108788</v>
      </c>
      <c r="D46" s="208">
        <v>108173</v>
      </c>
      <c r="E46" s="208">
        <v>106740</v>
      </c>
      <c r="F46" s="208">
        <v>105552</v>
      </c>
      <c r="G46" s="12"/>
      <c r="H46" s="12"/>
      <c r="I46" s="12"/>
    </row>
    <row r="47" spans="1:9" ht="13" customHeight="1" x14ac:dyDescent="0.2">
      <c r="A47" s="207" t="s">
        <v>123</v>
      </c>
      <c r="B47" s="208">
        <v>31956</v>
      </c>
      <c r="C47" s="208">
        <v>32244</v>
      </c>
      <c r="D47" s="208">
        <v>32383</v>
      </c>
      <c r="E47" s="208">
        <v>32294</v>
      </c>
      <c r="F47" s="208">
        <v>32298</v>
      </c>
      <c r="G47" s="12"/>
      <c r="H47" s="12"/>
      <c r="I47" s="12"/>
    </row>
    <row r="48" spans="1:9" ht="13" customHeight="1" x14ac:dyDescent="0.2">
      <c r="A48" s="14" t="s">
        <v>124</v>
      </c>
      <c r="B48" s="209">
        <v>0.29260000000000003</v>
      </c>
      <c r="C48" s="209">
        <v>0.2964</v>
      </c>
      <c r="D48" s="209">
        <v>0.29899999999999999</v>
      </c>
      <c r="E48" s="209">
        <v>0.30249999999999999</v>
      </c>
      <c r="F48" s="209">
        <v>0.30599999999999999</v>
      </c>
      <c r="G48" s="12"/>
      <c r="H48" s="12"/>
      <c r="I48" s="12"/>
    </row>
    <row r="49" spans="1:9" ht="6" customHeight="1" x14ac:dyDescent="0.2">
      <c r="A49" s="207"/>
      <c r="B49" s="208"/>
      <c r="C49" s="208"/>
      <c r="D49" s="208"/>
      <c r="E49" s="208"/>
      <c r="F49" s="208"/>
      <c r="G49" s="12"/>
      <c r="H49" s="12"/>
      <c r="I49" s="12"/>
    </row>
    <row r="50" spans="1:9" ht="13" customHeight="1" x14ac:dyDescent="0.2">
      <c r="A50" s="207" t="s">
        <v>125</v>
      </c>
      <c r="B50" s="208">
        <v>749</v>
      </c>
      <c r="C50" s="208">
        <v>751</v>
      </c>
      <c r="D50" s="208">
        <v>767</v>
      </c>
      <c r="E50" s="208">
        <v>797</v>
      </c>
      <c r="F50" s="208">
        <v>806</v>
      </c>
      <c r="G50" s="12"/>
      <c r="H50" s="12"/>
      <c r="I50" s="12"/>
    </row>
    <row r="51" spans="1:9" ht="13" customHeight="1" x14ac:dyDescent="0.2">
      <c r="A51" s="207" t="s">
        <v>126</v>
      </c>
      <c r="B51" s="208">
        <v>557</v>
      </c>
      <c r="C51" s="208">
        <v>566</v>
      </c>
      <c r="D51" s="208">
        <v>611</v>
      </c>
      <c r="E51" s="208">
        <v>568</v>
      </c>
      <c r="F51" s="208">
        <v>637</v>
      </c>
      <c r="G51" s="12"/>
      <c r="H51" s="12"/>
      <c r="I51" s="12"/>
    </row>
    <row r="52" spans="1:9" ht="13" customHeight="1" x14ac:dyDescent="0.2">
      <c r="A52" s="207" t="s">
        <v>127</v>
      </c>
      <c r="B52" s="208"/>
      <c r="C52" s="208"/>
      <c r="D52" s="208"/>
      <c r="E52" s="208"/>
      <c r="F52" s="208"/>
      <c r="G52" s="12"/>
      <c r="H52" s="12"/>
      <c r="I52" s="12"/>
    </row>
    <row r="53" spans="1:9" ht="6" customHeight="1" x14ac:dyDescent="0.2">
      <c r="A53" s="207"/>
      <c r="B53" s="208"/>
      <c r="C53" s="208"/>
      <c r="D53" s="208"/>
      <c r="E53" s="208"/>
      <c r="F53" s="208"/>
      <c r="G53" s="12"/>
      <c r="H53" s="12"/>
      <c r="I53" s="12"/>
    </row>
    <row r="54" spans="1:9" ht="13" customHeight="1" x14ac:dyDescent="0.2">
      <c r="A54" s="207" t="s">
        <v>128</v>
      </c>
      <c r="B54" s="208">
        <v>1050</v>
      </c>
      <c r="C54" s="208">
        <v>1126</v>
      </c>
      <c r="D54" s="208">
        <v>1139</v>
      </c>
      <c r="E54" s="208">
        <v>1116</v>
      </c>
      <c r="F54" s="208">
        <v>1158</v>
      </c>
      <c r="G54" s="12"/>
      <c r="H54" s="12"/>
      <c r="I54" s="12"/>
    </row>
    <row r="55" spans="1:9" ht="13" customHeight="1" x14ac:dyDescent="0.2">
      <c r="A55" s="207" t="s">
        <v>129</v>
      </c>
      <c r="B55" s="208">
        <v>691</v>
      </c>
      <c r="C55" s="208">
        <v>730</v>
      </c>
      <c r="D55" s="208">
        <v>752</v>
      </c>
      <c r="E55" s="208">
        <v>779</v>
      </c>
      <c r="F55" s="208">
        <v>810</v>
      </c>
      <c r="G55" s="12"/>
      <c r="H55" s="12"/>
      <c r="I55" s="12"/>
    </row>
    <row r="56" spans="1:9" ht="13" customHeight="1" x14ac:dyDescent="0.2">
      <c r="A56" s="207" t="s">
        <v>130</v>
      </c>
      <c r="B56" s="208">
        <v>477</v>
      </c>
      <c r="C56" s="208">
        <v>529</v>
      </c>
      <c r="D56" s="208">
        <v>583</v>
      </c>
      <c r="E56" s="208">
        <v>632</v>
      </c>
      <c r="F56" s="208">
        <v>621</v>
      </c>
      <c r="G56" s="12"/>
      <c r="H56" s="12"/>
      <c r="I56" s="12"/>
    </row>
    <row r="57" spans="1:9" ht="13" customHeight="1" x14ac:dyDescent="0.2">
      <c r="A57" s="207" t="s">
        <v>131</v>
      </c>
      <c r="B57" s="208">
        <v>587</v>
      </c>
      <c r="C57" s="208">
        <v>631</v>
      </c>
      <c r="D57" s="208">
        <v>695</v>
      </c>
      <c r="E57" s="208">
        <v>698</v>
      </c>
      <c r="F57" s="208">
        <v>666</v>
      </c>
      <c r="G57" s="12"/>
      <c r="H57" s="12"/>
      <c r="I57" s="12"/>
    </row>
    <row r="58" spans="1:9" ht="13" customHeight="1" x14ac:dyDescent="0.2">
      <c r="A58" s="207" t="s">
        <v>132</v>
      </c>
      <c r="B58" s="208">
        <v>371</v>
      </c>
      <c r="C58" s="208">
        <v>368</v>
      </c>
      <c r="D58" s="208">
        <v>420</v>
      </c>
      <c r="E58" s="208">
        <v>425</v>
      </c>
      <c r="F58" s="208">
        <v>410</v>
      </c>
      <c r="G58" s="12"/>
      <c r="H58" s="12"/>
      <c r="I58" s="12"/>
    </row>
    <row r="59" spans="1:9" ht="6" customHeight="1" x14ac:dyDescent="0.2">
      <c r="A59" s="207"/>
      <c r="B59" s="208"/>
      <c r="C59" s="208"/>
      <c r="D59" s="208"/>
      <c r="E59" s="208"/>
      <c r="F59" s="208"/>
      <c r="G59" s="12"/>
      <c r="H59" s="12"/>
      <c r="I59" s="12"/>
    </row>
    <row r="60" spans="1:9" ht="13" customHeight="1" x14ac:dyDescent="0.2">
      <c r="A60" s="48" t="s">
        <v>5</v>
      </c>
      <c r="B60" s="208">
        <v>4482</v>
      </c>
      <c r="C60" s="208">
        <v>4701</v>
      </c>
      <c r="D60" s="208">
        <v>4967</v>
      </c>
      <c r="E60" s="208">
        <v>5015</v>
      </c>
      <c r="F60" s="208">
        <v>5108</v>
      </c>
      <c r="G60" s="12"/>
      <c r="H60" s="12"/>
      <c r="I60" s="12"/>
    </row>
    <row r="61" spans="1:9" ht="13" customHeight="1" x14ac:dyDescent="0.2">
      <c r="A61" s="49" t="s">
        <v>133</v>
      </c>
      <c r="B61" s="208">
        <v>4393</v>
      </c>
      <c r="C61" s="208">
        <v>4614</v>
      </c>
      <c r="D61" s="208">
        <v>4878</v>
      </c>
      <c r="E61" s="208">
        <v>4924</v>
      </c>
      <c r="F61" s="208">
        <v>5019</v>
      </c>
      <c r="G61" s="12"/>
      <c r="H61" s="12"/>
      <c r="I61" s="12"/>
    </row>
    <row r="62" spans="1:9" ht="6" customHeight="1" x14ac:dyDescent="0.2">
      <c r="A62" s="48"/>
      <c r="B62" s="207"/>
      <c r="C62" s="207"/>
      <c r="D62" s="207"/>
      <c r="E62" s="207"/>
      <c r="F62" s="207"/>
      <c r="G62" s="12"/>
      <c r="H62" s="12"/>
      <c r="I62" s="12"/>
    </row>
    <row r="63" spans="1:9" ht="13" customHeight="1" x14ac:dyDescent="0.2">
      <c r="A63" s="14" t="s">
        <v>134</v>
      </c>
      <c r="B63" s="210">
        <v>0.13750000000000001</v>
      </c>
      <c r="C63" s="210">
        <v>0.1431</v>
      </c>
      <c r="D63" s="210">
        <v>0.151</v>
      </c>
      <c r="E63" s="210">
        <v>0.1525</v>
      </c>
      <c r="F63" s="210">
        <v>0.15540000000000001</v>
      </c>
      <c r="G63" s="12"/>
      <c r="H63" s="12"/>
      <c r="I63" s="12"/>
    </row>
    <row r="64" spans="1:9" ht="6" customHeight="1" x14ac:dyDescent="0.2">
      <c r="A64" s="14"/>
      <c r="B64" s="50"/>
      <c r="C64" s="50"/>
      <c r="D64" s="50"/>
      <c r="E64" s="50"/>
      <c r="F64" s="50"/>
      <c r="G64" s="12"/>
      <c r="H64" s="12"/>
      <c r="I64" s="12"/>
    </row>
    <row r="65" spans="1:6" ht="15" customHeight="1" x14ac:dyDescent="0.2">
      <c r="A65" s="37" t="s">
        <v>135</v>
      </c>
      <c r="B65" s="51"/>
      <c r="C65" s="51"/>
      <c r="D65" s="51"/>
      <c r="E65" s="14"/>
      <c r="F65" s="13" t="s">
        <v>253</v>
      </c>
    </row>
    <row r="66" spans="1:6" ht="15" customHeight="1" x14ac:dyDescent="0.2">
      <c r="A66" s="207" t="s">
        <v>136</v>
      </c>
      <c r="B66" s="207"/>
      <c r="C66" s="207"/>
      <c r="D66" s="207"/>
      <c r="E66" s="207"/>
      <c r="F66" s="207"/>
    </row>
  </sheetData>
  <mergeCells count="11">
    <mergeCell ref="A29:A31"/>
    <mergeCell ref="C29:F29"/>
    <mergeCell ref="C30:C31"/>
    <mergeCell ref="D30:D31"/>
    <mergeCell ref="A3:A6"/>
    <mergeCell ref="B3:E3"/>
    <mergeCell ref="B4:B6"/>
    <mergeCell ref="C4:E4"/>
    <mergeCell ref="A14:A16"/>
    <mergeCell ref="B14:C14"/>
    <mergeCell ref="D14:E14"/>
  </mergeCells>
  <phoneticPr fontId="1"/>
  <printOptions horizontalCentered="1"/>
  <pageMargins left="0.98425196850393704" right="0.98425196850393704" top="1.1811023622047245" bottom="1.1811023622047245" header="0.78740157480314965" footer="0.59055118110236227"/>
  <pageSetup paperSize="9" scale="85" firstPageNumber="93" orientation="portrait" useFirstPageNumber="1" horizontalDpi="300" verticalDpi="300" r:id="rId1"/>
  <headerFooter scaleWithDoc="0" alignWithMargins="0">
    <oddHeader>&amp;C&amp;12Ｍ　福祉・保健・労働</oddHead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zoomScaleNormal="100" workbookViewId="0"/>
  </sheetViews>
  <sheetFormatPr defaultColWidth="9.09765625" defaultRowHeight="13" x14ac:dyDescent="0.2"/>
  <cols>
    <col min="1" max="1" width="7.59765625" style="55" customWidth="1"/>
    <col min="2" max="3" width="12.69921875" style="55" customWidth="1"/>
    <col min="4" max="7" width="12.09765625" style="55" customWidth="1"/>
    <col min="8" max="8" width="12.69921875" style="55" customWidth="1"/>
    <col min="9" max="9" width="12.09765625" style="55" customWidth="1"/>
    <col min="10" max="10" width="16" style="55" customWidth="1"/>
    <col min="11" max="16384" width="9.09765625" style="55"/>
  </cols>
  <sheetData>
    <row r="1" spans="1:14" ht="20.149999999999999" customHeight="1" x14ac:dyDescent="0.2">
      <c r="A1" s="52" t="s">
        <v>137</v>
      </c>
      <c r="B1" s="53"/>
      <c r="C1" s="53"/>
      <c r="D1" s="53"/>
      <c r="E1" s="53"/>
      <c r="F1" s="53"/>
      <c r="G1" s="53"/>
      <c r="H1" s="53"/>
      <c r="I1" s="54"/>
    </row>
    <row r="2" spans="1:14" s="53" customFormat="1" ht="15" customHeight="1" x14ac:dyDescent="0.2">
      <c r="A2" s="56" t="s">
        <v>138</v>
      </c>
      <c r="B2" s="57"/>
      <c r="C2" s="57"/>
      <c r="D2" s="57"/>
      <c r="E2" s="57"/>
      <c r="F2" s="57"/>
      <c r="G2" s="58"/>
      <c r="H2" s="59" t="s">
        <v>11</v>
      </c>
      <c r="I2" s="54"/>
      <c r="J2" s="57"/>
      <c r="K2" s="57"/>
      <c r="L2" s="57"/>
      <c r="M2" s="57"/>
      <c r="N2" s="57"/>
    </row>
    <row r="3" spans="1:14" s="67" customFormat="1" ht="28" customHeight="1" x14ac:dyDescent="0.2">
      <c r="A3" s="60" t="s">
        <v>12</v>
      </c>
      <c r="B3" s="61" t="s">
        <v>139</v>
      </c>
      <c r="C3" s="62" t="s">
        <v>140</v>
      </c>
      <c r="D3" s="63" t="s">
        <v>141</v>
      </c>
      <c r="E3" s="61" t="s">
        <v>142</v>
      </c>
      <c r="F3" s="61" t="s">
        <v>143</v>
      </c>
      <c r="G3" s="64" t="s">
        <v>144</v>
      </c>
      <c r="H3" s="65" t="s">
        <v>96</v>
      </c>
      <c r="I3" s="54"/>
      <c r="J3" s="66"/>
      <c r="K3" s="66"/>
      <c r="L3" s="66"/>
      <c r="M3" s="66"/>
      <c r="N3" s="66"/>
    </row>
    <row r="4" spans="1:14" s="75" customFormat="1" ht="6" customHeight="1" x14ac:dyDescent="0.2">
      <c r="A4" s="68"/>
      <c r="B4" s="69"/>
      <c r="C4" s="70"/>
      <c r="D4" s="71"/>
      <c r="E4" s="72"/>
      <c r="F4" s="73"/>
      <c r="G4" s="68"/>
      <c r="H4" s="68"/>
      <c r="I4" s="74"/>
      <c r="J4" s="74"/>
      <c r="K4" s="74"/>
      <c r="L4" s="74"/>
      <c r="M4" s="74"/>
      <c r="N4" s="74"/>
    </row>
    <row r="5" spans="1:14" s="79" customFormat="1" ht="15" customHeight="1" x14ac:dyDescent="0.2">
      <c r="A5" s="358" t="s">
        <v>271</v>
      </c>
      <c r="B5" s="77">
        <v>68352</v>
      </c>
      <c r="C5" s="78">
        <v>8431</v>
      </c>
      <c r="D5" s="78">
        <v>5251</v>
      </c>
      <c r="E5" s="78">
        <v>14862</v>
      </c>
      <c r="F5" s="78">
        <v>5757</v>
      </c>
      <c r="G5" s="78">
        <v>31026</v>
      </c>
      <c r="H5" s="78">
        <v>133679</v>
      </c>
      <c r="J5" s="54"/>
      <c r="K5" s="54"/>
      <c r="L5" s="54"/>
      <c r="M5" s="54"/>
      <c r="N5" s="54"/>
    </row>
    <row r="6" spans="1:14" s="79" customFormat="1" ht="15" customHeight="1" x14ac:dyDescent="0.2">
      <c r="A6" s="358">
        <v>2</v>
      </c>
      <c r="B6" s="77">
        <v>70871</v>
      </c>
      <c r="C6" s="78">
        <v>8635</v>
      </c>
      <c r="D6" s="78">
        <v>5179</v>
      </c>
      <c r="E6" s="78">
        <v>16012</v>
      </c>
      <c r="F6" s="78">
        <v>5700</v>
      </c>
      <c r="G6" s="78">
        <v>32039</v>
      </c>
      <c r="H6" s="78">
        <f>SUM(B6:G6)</f>
        <v>138436</v>
      </c>
      <c r="J6" s="54"/>
      <c r="K6" s="54"/>
      <c r="L6" s="54"/>
      <c r="M6" s="54"/>
      <c r="N6" s="54"/>
    </row>
    <row r="7" spans="1:14" s="79" customFormat="1" ht="15" customHeight="1" x14ac:dyDescent="0.2">
      <c r="A7" s="358">
        <v>3</v>
      </c>
      <c r="B7" s="77">
        <v>75458</v>
      </c>
      <c r="C7" s="78">
        <v>8743</v>
      </c>
      <c r="D7" s="78">
        <v>5871</v>
      </c>
      <c r="E7" s="78">
        <v>16709</v>
      </c>
      <c r="F7" s="78">
        <v>5523</v>
      </c>
      <c r="G7" s="78">
        <v>33666</v>
      </c>
      <c r="H7" s="78">
        <f>SUM(B7:G7)</f>
        <v>145970</v>
      </c>
      <c r="J7" s="54"/>
      <c r="K7" s="54"/>
      <c r="L7" s="54"/>
      <c r="M7" s="54"/>
      <c r="N7" s="54"/>
    </row>
    <row r="8" spans="1:14" s="79" customFormat="1" ht="15" customHeight="1" x14ac:dyDescent="0.2">
      <c r="A8" s="358">
        <v>4</v>
      </c>
      <c r="B8" s="77">
        <v>81078</v>
      </c>
      <c r="C8" s="78">
        <v>8879</v>
      </c>
      <c r="D8" s="78">
        <v>6072</v>
      </c>
      <c r="E8" s="78">
        <v>16756</v>
      </c>
      <c r="F8" s="78">
        <v>5393</v>
      </c>
      <c r="G8" s="78">
        <v>35714</v>
      </c>
      <c r="H8" s="78">
        <f>SUM(B8:G8)</f>
        <v>153892</v>
      </c>
      <c r="J8" s="54"/>
      <c r="K8" s="54"/>
      <c r="L8" s="54"/>
      <c r="M8" s="54"/>
      <c r="N8" s="54"/>
    </row>
    <row r="9" spans="1:14" s="79" customFormat="1" ht="15" customHeight="1" x14ac:dyDescent="0.2">
      <c r="A9" s="358">
        <v>5</v>
      </c>
      <c r="B9" s="77">
        <v>84147</v>
      </c>
      <c r="C9" s="78">
        <v>8726</v>
      </c>
      <c r="D9" s="78">
        <v>6509</v>
      </c>
      <c r="E9" s="78">
        <v>17009</v>
      </c>
      <c r="F9" s="78">
        <v>5471</v>
      </c>
      <c r="G9" s="78">
        <v>36072</v>
      </c>
      <c r="H9" s="78">
        <f>SUM(B9:G9)</f>
        <v>157934</v>
      </c>
      <c r="J9" s="54"/>
      <c r="K9" s="54"/>
      <c r="L9" s="54"/>
      <c r="M9" s="54"/>
      <c r="N9" s="54"/>
    </row>
    <row r="10" spans="1:14" s="53" customFormat="1" ht="6" customHeight="1" x14ac:dyDescent="0.2">
      <c r="A10" s="80"/>
      <c r="B10" s="214"/>
      <c r="C10" s="215"/>
      <c r="D10" s="215"/>
      <c r="E10" s="215"/>
      <c r="F10" s="215"/>
      <c r="G10" s="215"/>
      <c r="H10" s="215"/>
      <c r="I10" s="83"/>
      <c r="J10" s="83"/>
      <c r="K10" s="83"/>
      <c r="L10" s="83"/>
      <c r="M10" s="83"/>
      <c r="N10" s="83"/>
    </row>
    <row r="11" spans="1:14" s="53" customFormat="1" ht="13" customHeight="1" x14ac:dyDescent="0.2">
      <c r="A11" s="84" t="s">
        <v>145</v>
      </c>
      <c r="B11" s="85"/>
      <c r="C11" s="85"/>
      <c r="D11" s="85"/>
      <c r="E11" s="85"/>
      <c r="F11" s="85"/>
      <c r="G11" s="85"/>
      <c r="H11" s="85"/>
      <c r="J11" s="83"/>
    </row>
    <row r="12" spans="1:14" s="53" customFormat="1" ht="6" customHeight="1" x14ac:dyDescent="0.2">
      <c r="A12" s="86"/>
      <c r="B12" s="420"/>
      <c r="C12" s="420"/>
      <c r="D12" s="420"/>
      <c r="E12" s="420"/>
      <c r="F12" s="86"/>
      <c r="G12" s="86"/>
      <c r="H12" s="86"/>
      <c r="I12" s="83"/>
      <c r="J12" s="83"/>
      <c r="K12" s="83"/>
      <c r="L12" s="83"/>
      <c r="M12" s="83"/>
      <c r="N12" s="83"/>
    </row>
    <row r="13" spans="1:14" s="53" customFormat="1" ht="15" customHeight="1" x14ac:dyDescent="0.2">
      <c r="A13" s="54" t="s">
        <v>146</v>
      </c>
      <c r="B13" s="86"/>
      <c r="C13" s="86"/>
      <c r="D13" s="86"/>
      <c r="E13" s="86"/>
      <c r="F13" s="86"/>
      <c r="G13" s="58"/>
      <c r="H13" s="59" t="s">
        <v>147</v>
      </c>
      <c r="I13" s="83"/>
      <c r="J13" s="83"/>
      <c r="K13" s="83"/>
      <c r="L13" s="83"/>
      <c r="M13" s="83"/>
      <c r="N13" s="83"/>
    </row>
    <row r="14" spans="1:14" s="67" customFormat="1" ht="28" customHeight="1" x14ac:dyDescent="0.2">
      <c r="A14" s="60" t="s">
        <v>12</v>
      </c>
      <c r="B14" s="61" t="s">
        <v>139</v>
      </c>
      <c r="C14" s="62" t="s">
        <v>140</v>
      </c>
      <c r="D14" s="63" t="s">
        <v>141</v>
      </c>
      <c r="E14" s="61" t="s">
        <v>142</v>
      </c>
      <c r="F14" s="61" t="s">
        <v>143</v>
      </c>
      <c r="G14" s="64" t="s">
        <v>144</v>
      </c>
      <c r="H14" s="65" t="s">
        <v>96</v>
      </c>
      <c r="I14" s="66"/>
      <c r="J14" s="83"/>
      <c r="K14" s="66"/>
      <c r="L14" s="66"/>
      <c r="M14" s="66"/>
      <c r="N14" s="66"/>
    </row>
    <row r="15" spans="1:14" s="75" customFormat="1" ht="6" customHeight="1" x14ac:dyDescent="0.2">
      <c r="A15" s="68"/>
      <c r="B15" s="69"/>
      <c r="C15" s="70"/>
      <c r="D15" s="71"/>
      <c r="E15" s="72"/>
      <c r="F15" s="72"/>
      <c r="G15" s="68"/>
      <c r="H15" s="68"/>
      <c r="I15" s="74"/>
      <c r="J15" s="83"/>
      <c r="K15" s="74"/>
      <c r="L15" s="74"/>
      <c r="M15" s="74"/>
      <c r="N15" s="74"/>
    </row>
    <row r="16" spans="1:14" s="79" customFormat="1" ht="15" customHeight="1" x14ac:dyDescent="0.2">
      <c r="A16" s="358" t="s">
        <v>271</v>
      </c>
      <c r="B16" s="87">
        <v>3197727760</v>
      </c>
      <c r="C16" s="88">
        <v>2175768888</v>
      </c>
      <c r="D16" s="88">
        <v>785533805</v>
      </c>
      <c r="E16" s="88">
        <v>189221649</v>
      </c>
      <c r="F16" s="88">
        <v>199571193</v>
      </c>
      <c r="G16" s="88">
        <v>376566255</v>
      </c>
      <c r="H16" s="88">
        <v>6924389550</v>
      </c>
      <c r="J16" s="54"/>
    </row>
    <row r="17" spans="1:10" s="79" customFormat="1" ht="15" customHeight="1" x14ac:dyDescent="0.2">
      <c r="A17" s="358">
        <v>2</v>
      </c>
      <c r="B17" s="87">
        <v>3427849168</v>
      </c>
      <c r="C17" s="88">
        <v>2291554506</v>
      </c>
      <c r="D17" s="88">
        <v>820834063</v>
      </c>
      <c r="E17" s="88">
        <v>209935331</v>
      </c>
      <c r="F17" s="88">
        <v>199099403</v>
      </c>
      <c r="G17" s="88">
        <v>391994650</v>
      </c>
      <c r="H17" s="88">
        <f>SUM(B17:G17)</f>
        <v>7341267121</v>
      </c>
      <c r="J17" s="54"/>
    </row>
    <row r="18" spans="1:10" s="79" customFormat="1" ht="15" customHeight="1" x14ac:dyDescent="0.2">
      <c r="A18" s="358">
        <v>3</v>
      </c>
      <c r="B18" s="87">
        <v>3562118413</v>
      </c>
      <c r="C18" s="88">
        <v>2348518940</v>
      </c>
      <c r="D18" s="88">
        <v>950248116</v>
      </c>
      <c r="E18" s="88">
        <v>212390155</v>
      </c>
      <c r="F18" s="88">
        <v>165082095</v>
      </c>
      <c r="G18" s="88">
        <v>423904532</v>
      </c>
      <c r="H18" s="88">
        <f>SUM(B18:G18)</f>
        <v>7662262251</v>
      </c>
      <c r="J18" s="54"/>
    </row>
    <row r="19" spans="1:10" s="79" customFormat="1" ht="15" customHeight="1" x14ac:dyDescent="0.2">
      <c r="A19" s="358">
        <v>4</v>
      </c>
      <c r="B19" s="87">
        <v>3765092000</v>
      </c>
      <c r="C19" s="88">
        <v>2409966697</v>
      </c>
      <c r="D19" s="88">
        <v>980905845</v>
      </c>
      <c r="E19" s="88">
        <v>219632624</v>
      </c>
      <c r="F19" s="88">
        <v>142030783</v>
      </c>
      <c r="G19" s="88">
        <v>453982460</v>
      </c>
      <c r="H19" s="88">
        <f>SUM(B19:G19)</f>
        <v>7971610409</v>
      </c>
      <c r="J19" s="54"/>
    </row>
    <row r="20" spans="1:10" s="79" customFormat="1" ht="15" customHeight="1" x14ac:dyDescent="0.2">
      <c r="A20" s="358">
        <v>5</v>
      </c>
      <c r="B20" s="87">
        <v>3924576929</v>
      </c>
      <c r="C20" s="88">
        <v>2395502586</v>
      </c>
      <c r="D20" s="88">
        <v>1045786806</v>
      </c>
      <c r="E20" s="88">
        <v>219657964</v>
      </c>
      <c r="F20" s="88">
        <v>140561846</v>
      </c>
      <c r="G20" s="88">
        <v>464796355</v>
      </c>
      <c r="H20" s="88">
        <f>SUM(B20:G20)</f>
        <v>8190882486</v>
      </c>
      <c r="J20" s="54"/>
    </row>
    <row r="21" spans="1:10" s="53" customFormat="1" ht="6" customHeight="1" x14ac:dyDescent="0.2">
      <c r="A21" s="80"/>
      <c r="B21" s="81"/>
      <c r="C21" s="82"/>
      <c r="D21" s="82"/>
      <c r="E21" s="82"/>
      <c r="F21" s="82"/>
      <c r="G21" s="82"/>
      <c r="H21" s="82"/>
    </row>
    <row r="22" spans="1:10" s="53" customFormat="1" ht="13" customHeight="1" x14ac:dyDescent="0.2">
      <c r="A22" s="84" t="s">
        <v>145</v>
      </c>
      <c r="B22" s="85"/>
      <c r="C22" s="85"/>
      <c r="D22" s="85"/>
      <c r="E22" s="85"/>
      <c r="F22" s="85"/>
      <c r="G22" s="89"/>
      <c r="H22" s="90" t="s">
        <v>254</v>
      </c>
    </row>
    <row r="24" spans="1:10" ht="14" x14ac:dyDescent="0.2">
      <c r="A24" s="91"/>
    </row>
    <row r="25" spans="1:10" ht="17.149999999999999" customHeight="1" x14ac:dyDescent="0.2">
      <c r="A25" s="52" t="s">
        <v>148</v>
      </c>
      <c r="B25" s="92"/>
      <c r="C25" s="92"/>
      <c r="D25" s="92"/>
      <c r="E25" s="79"/>
      <c r="F25" s="79"/>
      <c r="G25" s="79"/>
      <c r="H25" s="79"/>
      <c r="I25" s="93"/>
    </row>
    <row r="26" spans="1:10" ht="15" customHeight="1" x14ac:dyDescent="0.2">
      <c r="A26" s="92" t="s">
        <v>149</v>
      </c>
      <c r="B26" s="92"/>
      <c r="C26" s="137"/>
      <c r="D26" s="93"/>
      <c r="E26" s="94"/>
      <c r="F26" s="93"/>
      <c r="G26" s="266"/>
      <c r="H26" s="137" t="s">
        <v>150</v>
      </c>
      <c r="I26" s="137"/>
    </row>
    <row r="27" spans="1:10" ht="30" customHeight="1" x14ac:dyDescent="0.2">
      <c r="A27" s="206" t="s">
        <v>151</v>
      </c>
      <c r="B27" s="206" t="s">
        <v>299</v>
      </c>
      <c r="C27" s="206" t="s">
        <v>300</v>
      </c>
      <c r="D27" s="265" t="s">
        <v>257</v>
      </c>
      <c r="E27" s="102" t="s">
        <v>159</v>
      </c>
      <c r="F27" s="96" t="s">
        <v>155</v>
      </c>
      <c r="G27" s="96" t="s">
        <v>154</v>
      </c>
      <c r="H27" s="101" t="s">
        <v>256</v>
      </c>
    </row>
    <row r="28" spans="1:10" ht="6" customHeight="1" x14ac:dyDescent="0.2">
      <c r="A28" s="205"/>
      <c r="B28" s="67"/>
      <c r="C28" s="67"/>
      <c r="D28" s="267"/>
      <c r="E28" s="267"/>
      <c r="F28" s="93"/>
      <c r="G28" s="67"/>
      <c r="H28" s="267"/>
    </row>
    <row r="29" spans="1:10" ht="15" customHeight="1" x14ac:dyDescent="0.2">
      <c r="A29" s="97" t="s">
        <v>271</v>
      </c>
      <c r="B29" s="76" t="s">
        <v>301</v>
      </c>
      <c r="C29" s="76" t="s">
        <v>301</v>
      </c>
      <c r="D29" s="267">
        <v>2710</v>
      </c>
      <c r="E29" s="267">
        <v>2783</v>
      </c>
      <c r="F29" s="268">
        <v>2001</v>
      </c>
      <c r="G29" s="268">
        <v>2772</v>
      </c>
      <c r="H29" s="267">
        <v>667</v>
      </c>
    </row>
    <row r="30" spans="1:10" ht="15" customHeight="1" x14ac:dyDescent="0.2">
      <c r="A30" s="97">
        <v>2</v>
      </c>
      <c r="B30" s="76">
        <v>350</v>
      </c>
      <c r="C30" s="76">
        <v>292</v>
      </c>
      <c r="D30" s="267">
        <v>2740</v>
      </c>
      <c r="E30" s="267">
        <v>2695</v>
      </c>
      <c r="F30" s="268">
        <v>2010</v>
      </c>
      <c r="G30" s="268">
        <v>2772</v>
      </c>
      <c r="H30" s="267">
        <v>701</v>
      </c>
    </row>
    <row r="31" spans="1:10" ht="15" customHeight="1" x14ac:dyDescent="0.2">
      <c r="A31" s="97">
        <v>3</v>
      </c>
      <c r="B31" s="76">
        <v>724</v>
      </c>
      <c r="C31" s="76">
        <v>785</v>
      </c>
      <c r="D31" s="267">
        <v>2600</v>
      </c>
      <c r="E31" s="267">
        <v>2594</v>
      </c>
      <c r="F31" s="268">
        <v>1905</v>
      </c>
      <c r="G31" s="268">
        <v>2627</v>
      </c>
      <c r="H31" s="267">
        <v>649</v>
      </c>
    </row>
    <row r="32" spans="1:10" ht="15" customHeight="1" x14ac:dyDescent="0.2">
      <c r="A32" s="97">
        <v>4</v>
      </c>
      <c r="B32" s="76">
        <v>559</v>
      </c>
      <c r="C32" s="76">
        <v>762</v>
      </c>
      <c r="D32" s="267">
        <v>2327</v>
      </c>
      <c r="E32" s="267">
        <v>2335</v>
      </c>
      <c r="F32" s="268">
        <v>1723</v>
      </c>
      <c r="G32" s="268">
        <v>2297</v>
      </c>
      <c r="H32" s="267">
        <v>576</v>
      </c>
    </row>
    <row r="33" spans="1:9" ht="15" customHeight="1" x14ac:dyDescent="0.2">
      <c r="A33" s="97">
        <v>5</v>
      </c>
      <c r="B33" s="358">
        <v>540</v>
      </c>
      <c r="C33" s="358">
        <v>700</v>
      </c>
      <c r="D33" s="267">
        <v>2163</v>
      </c>
      <c r="E33" s="267">
        <v>2160</v>
      </c>
      <c r="F33" s="359">
        <v>1608</v>
      </c>
      <c r="G33" s="359">
        <v>2385</v>
      </c>
      <c r="H33" s="267">
        <v>536</v>
      </c>
    </row>
    <row r="34" spans="1:9" ht="6" customHeight="1" x14ac:dyDescent="0.2">
      <c r="A34" s="98"/>
      <c r="B34" s="99"/>
      <c r="C34" s="99"/>
      <c r="D34" s="99"/>
      <c r="E34" s="99"/>
      <c r="F34" s="269"/>
      <c r="G34" s="106"/>
      <c r="H34" s="99"/>
    </row>
    <row r="35" spans="1:9" ht="10" customHeight="1" x14ac:dyDescent="0.2">
      <c r="A35" s="100"/>
      <c r="B35" s="267"/>
      <c r="C35" s="267"/>
      <c r="D35" s="267"/>
      <c r="E35" s="267"/>
      <c r="F35" s="267"/>
      <c r="G35" s="267"/>
      <c r="H35" s="270"/>
      <c r="I35" s="114"/>
    </row>
    <row r="36" spans="1:9" ht="30" customHeight="1" x14ac:dyDescent="0.2">
      <c r="A36" s="206" t="s">
        <v>151</v>
      </c>
      <c r="B36" s="95" t="s">
        <v>255</v>
      </c>
      <c r="C36" s="265" t="s">
        <v>157</v>
      </c>
      <c r="D36" s="96" t="s">
        <v>152</v>
      </c>
      <c r="E36" s="265" t="s">
        <v>153</v>
      </c>
      <c r="F36" s="96" t="s">
        <v>158</v>
      </c>
      <c r="G36" s="103" t="s">
        <v>304</v>
      </c>
      <c r="H36" s="102" t="s">
        <v>160</v>
      </c>
      <c r="I36" s="271"/>
    </row>
    <row r="37" spans="1:9" ht="6" customHeight="1" x14ac:dyDescent="0.2">
      <c r="A37" s="104"/>
      <c r="B37" s="67"/>
      <c r="C37" s="267"/>
      <c r="D37" s="67"/>
      <c r="E37" s="271"/>
      <c r="F37" s="67"/>
      <c r="G37" s="267"/>
      <c r="H37" s="267"/>
      <c r="I37" s="267"/>
    </row>
    <row r="38" spans="1:9" ht="15" customHeight="1" x14ac:dyDescent="0.2">
      <c r="A38" s="97" t="s">
        <v>271</v>
      </c>
      <c r="B38" s="267">
        <v>1530</v>
      </c>
      <c r="C38" s="267">
        <v>1419</v>
      </c>
      <c r="D38" s="267">
        <v>3420</v>
      </c>
      <c r="E38" s="267">
        <v>745</v>
      </c>
      <c r="F38" s="272">
        <v>29</v>
      </c>
      <c r="G38" s="267">
        <v>17063</v>
      </c>
      <c r="H38" s="267">
        <v>892</v>
      </c>
      <c r="I38" s="267"/>
    </row>
    <row r="39" spans="1:9" ht="15" customHeight="1" x14ac:dyDescent="0.2">
      <c r="A39" s="97">
        <v>2</v>
      </c>
      <c r="B39" s="267">
        <v>1467</v>
      </c>
      <c r="C39" s="267">
        <v>1373</v>
      </c>
      <c r="D39" s="267">
        <v>3400</v>
      </c>
      <c r="E39" s="267">
        <v>915</v>
      </c>
      <c r="F39" s="272">
        <v>217</v>
      </c>
      <c r="G39" s="267">
        <v>20411</v>
      </c>
      <c r="H39" s="267">
        <v>1193</v>
      </c>
      <c r="I39" s="267"/>
    </row>
    <row r="40" spans="1:9" ht="15" customHeight="1" x14ac:dyDescent="0.2">
      <c r="A40" s="97">
        <v>3</v>
      </c>
      <c r="B40" s="267">
        <v>1384</v>
      </c>
      <c r="C40" s="267">
        <v>1265</v>
      </c>
      <c r="D40" s="267">
        <v>2038</v>
      </c>
      <c r="E40" s="267">
        <v>764</v>
      </c>
      <c r="F40" s="272">
        <v>434</v>
      </c>
      <c r="G40" s="267">
        <v>18223</v>
      </c>
      <c r="H40" s="267">
        <v>1209</v>
      </c>
      <c r="I40" s="267"/>
    </row>
    <row r="41" spans="1:9" ht="15" customHeight="1" x14ac:dyDescent="0.2">
      <c r="A41" s="97">
        <v>4</v>
      </c>
      <c r="B41" s="267">
        <v>1367</v>
      </c>
      <c r="C41" s="267">
        <v>1171</v>
      </c>
      <c r="D41" s="267">
        <v>3358</v>
      </c>
      <c r="E41" s="267">
        <v>692</v>
      </c>
      <c r="F41" s="272">
        <v>815</v>
      </c>
      <c r="G41" s="267">
        <v>19330</v>
      </c>
      <c r="H41" s="267">
        <v>1084</v>
      </c>
      <c r="I41" s="267"/>
    </row>
    <row r="42" spans="1:9" ht="15" customHeight="1" x14ac:dyDescent="0.2">
      <c r="A42" s="97">
        <v>5</v>
      </c>
      <c r="B42" s="267">
        <v>1251</v>
      </c>
      <c r="C42" s="267">
        <v>1092</v>
      </c>
      <c r="D42" s="267">
        <v>2715</v>
      </c>
      <c r="E42" s="267">
        <v>665</v>
      </c>
      <c r="F42" s="272">
        <v>723</v>
      </c>
      <c r="G42" s="267">
        <v>18577</v>
      </c>
      <c r="H42" s="267">
        <v>1299</v>
      </c>
      <c r="I42" s="267"/>
    </row>
    <row r="43" spans="1:9" ht="6" customHeight="1" x14ac:dyDescent="0.2">
      <c r="A43" s="98"/>
      <c r="B43" s="99"/>
      <c r="C43" s="99"/>
      <c r="D43" s="269"/>
      <c r="E43" s="99"/>
      <c r="F43" s="99"/>
      <c r="G43" s="106"/>
      <c r="H43" s="99"/>
      <c r="I43" s="93"/>
    </row>
    <row r="44" spans="1:9" ht="13" customHeight="1" x14ac:dyDescent="0.2">
      <c r="A44" s="273" t="s">
        <v>161</v>
      </c>
      <c r="B44" s="273" t="s">
        <v>305</v>
      </c>
      <c r="C44" s="93"/>
      <c r="D44" s="93"/>
      <c r="E44" s="93"/>
      <c r="F44" s="93"/>
      <c r="G44" s="93"/>
      <c r="H44" s="270"/>
      <c r="I44" s="270"/>
    </row>
    <row r="45" spans="1:9" ht="13" customHeight="1" x14ac:dyDescent="0.2">
      <c r="A45" s="274"/>
      <c r="B45" s="273" t="s">
        <v>162</v>
      </c>
      <c r="C45" s="93"/>
      <c r="D45" s="93"/>
      <c r="E45" s="93"/>
      <c r="F45" s="93"/>
      <c r="G45" s="93"/>
      <c r="H45" s="270"/>
      <c r="I45" s="270"/>
    </row>
    <row r="46" spans="1:9" ht="13" customHeight="1" x14ac:dyDescent="0.2">
      <c r="A46" s="274"/>
      <c r="B46" s="273" t="s">
        <v>163</v>
      </c>
      <c r="C46" s="93"/>
      <c r="D46" s="93"/>
      <c r="E46" s="93"/>
      <c r="F46" s="93"/>
      <c r="G46" s="93"/>
      <c r="H46" s="93"/>
      <c r="I46" s="93"/>
    </row>
    <row r="47" spans="1:9" ht="13" customHeight="1" x14ac:dyDescent="0.2">
      <c r="A47" s="93"/>
      <c r="B47" s="275" t="s">
        <v>164</v>
      </c>
      <c r="C47" s="93"/>
      <c r="D47" s="93"/>
      <c r="E47" s="93"/>
      <c r="F47" s="93"/>
      <c r="G47" s="93"/>
      <c r="H47" s="93"/>
      <c r="I47" s="93"/>
    </row>
    <row r="48" spans="1:9" ht="13" customHeight="1" x14ac:dyDescent="0.2">
      <c r="A48" s="93"/>
      <c r="B48" s="275" t="s">
        <v>306</v>
      </c>
      <c r="C48" s="93"/>
      <c r="D48" s="93"/>
      <c r="E48" s="93"/>
      <c r="F48" s="93"/>
      <c r="G48" s="93"/>
      <c r="H48" s="93"/>
      <c r="I48" s="93"/>
    </row>
    <row r="49" spans="1:9" ht="13" customHeight="1" x14ac:dyDescent="0.2">
      <c r="A49" s="93"/>
      <c r="B49" s="275" t="s">
        <v>302</v>
      </c>
      <c r="C49" s="93"/>
      <c r="D49" s="93"/>
      <c r="E49" s="93"/>
      <c r="F49" s="93"/>
      <c r="G49" s="93"/>
      <c r="H49" s="93"/>
      <c r="I49" s="93"/>
    </row>
    <row r="50" spans="1:9" ht="13" customHeight="1" x14ac:dyDescent="0.2">
      <c r="A50" s="93"/>
      <c r="B50" s="275" t="s">
        <v>303</v>
      </c>
      <c r="C50" s="93"/>
      <c r="D50" s="93"/>
      <c r="E50" s="93"/>
      <c r="F50" s="93"/>
      <c r="G50" s="93"/>
      <c r="H50" s="93"/>
      <c r="I50" s="93"/>
    </row>
    <row r="51" spans="1:9" ht="13" customHeight="1" x14ac:dyDescent="0.2">
      <c r="A51" s="93"/>
      <c r="B51" s="275"/>
      <c r="C51" s="93"/>
      <c r="D51" s="93"/>
      <c r="E51" s="93"/>
      <c r="F51" s="93"/>
      <c r="G51" s="93"/>
      <c r="H51" s="93"/>
      <c r="I51" s="93"/>
    </row>
    <row r="52" spans="1:9" ht="15" customHeight="1" x14ac:dyDescent="0.2">
      <c r="A52" s="79" t="s">
        <v>165</v>
      </c>
      <c r="B52" s="275"/>
      <c r="C52" s="273"/>
      <c r="D52" s="275"/>
      <c r="E52" s="177"/>
      <c r="F52" s="177"/>
      <c r="G52" s="177"/>
      <c r="H52" s="177"/>
      <c r="I52" s="93"/>
    </row>
    <row r="53" spans="1:9" ht="30" customHeight="1" x14ac:dyDescent="0.2">
      <c r="A53" s="206" t="s">
        <v>151</v>
      </c>
      <c r="B53" s="102" t="s">
        <v>166</v>
      </c>
      <c r="C53" s="102" t="s">
        <v>167</v>
      </c>
      <c r="D53" s="103" t="s">
        <v>264</v>
      </c>
      <c r="E53" s="177"/>
      <c r="F53" s="177"/>
      <c r="G53" s="93"/>
    </row>
    <row r="54" spans="1:9" ht="6" customHeight="1" x14ac:dyDescent="0.2">
      <c r="A54" s="205"/>
      <c r="B54" s="271"/>
      <c r="C54" s="271"/>
      <c r="D54" s="271"/>
      <c r="E54" s="177"/>
      <c r="F54" s="177"/>
      <c r="G54" s="93"/>
    </row>
    <row r="55" spans="1:9" ht="15" customHeight="1" x14ac:dyDescent="0.2">
      <c r="A55" s="97" t="s">
        <v>271</v>
      </c>
      <c r="B55" s="114">
        <v>28</v>
      </c>
      <c r="C55" s="114">
        <v>103</v>
      </c>
      <c r="D55" s="276">
        <v>942</v>
      </c>
      <c r="E55" s="93"/>
      <c r="F55" s="177"/>
      <c r="G55" s="93"/>
    </row>
    <row r="56" spans="1:9" ht="15" customHeight="1" x14ac:dyDescent="0.2">
      <c r="A56" s="97">
        <v>2</v>
      </c>
      <c r="B56" s="114">
        <v>14</v>
      </c>
      <c r="C56" s="114">
        <v>68</v>
      </c>
      <c r="D56" s="276">
        <v>907</v>
      </c>
      <c r="E56" s="93"/>
      <c r="F56" s="177"/>
      <c r="G56" s="93"/>
    </row>
    <row r="57" spans="1:9" ht="15" customHeight="1" x14ac:dyDescent="0.2">
      <c r="A57" s="97">
        <v>3</v>
      </c>
      <c r="B57" s="114" t="s">
        <v>301</v>
      </c>
      <c r="C57" s="114">
        <v>47</v>
      </c>
      <c r="D57" s="276">
        <v>632</v>
      </c>
      <c r="E57" s="93"/>
      <c r="F57" s="177"/>
      <c r="G57" s="93"/>
    </row>
    <row r="58" spans="1:9" ht="15" customHeight="1" x14ac:dyDescent="0.2">
      <c r="A58" s="97">
        <v>4</v>
      </c>
      <c r="B58" s="114" t="s">
        <v>301</v>
      </c>
      <c r="C58" s="114">
        <v>63</v>
      </c>
      <c r="D58" s="276">
        <v>697</v>
      </c>
      <c r="E58" s="93"/>
      <c r="F58" s="177"/>
      <c r="G58" s="93"/>
    </row>
    <row r="59" spans="1:9" ht="15" customHeight="1" x14ac:dyDescent="0.2">
      <c r="A59" s="97">
        <v>5</v>
      </c>
      <c r="B59" s="360" t="s">
        <v>301</v>
      </c>
      <c r="C59" s="360">
        <v>84</v>
      </c>
      <c r="D59" s="276">
        <v>710</v>
      </c>
      <c r="E59" s="93"/>
      <c r="F59" s="177"/>
      <c r="G59" s="93"/>
    </row>
    <row r="60" spans="1:9" ht="6" customHeight="1" x14ac:dyDescent="0.2">
      <c r="A60" s="108"/>
      <c r="B60" s="105"/>
      <c r="C60" s="105"/>
      <c r="D60" s="109"/>
      <c r="E60" s="177"/>
      <c r="F60" s="177"/>
      <c r="G60" s="93"/>
    </row>
    <row r="61" spans="1:9" ht="13" customHeight="1" x14ac:dyDescent="0.2">
      <c r="A61" s="273"/>
      <c r="B61" s="277"/>
      <c r="C61" s="93"/>
      <c r="D61" s="267" t="s">
        <v>168</v>
      </c>
      <c r="E61" s="267"/>
      <c r="G61" s="93"/>
      <c r="H61" s="93"/>
      <c r="I61" s="93"/>
    </row>
    <row r="62" spans="1:9" ht="13" customHeight="1" x14ac:dyDescent="0.2">
      <c r="A62" s="273" t="s">
        <v>161</v>
      </c>
      <c r="B62" s="361" t="s">
        <v>265</v>
      </c>
      <c r="C62" s="93"/>
      <c r="D62" s="93"/>
      <c r="E62" s="93"/>
      <c r="F62" s="93"/>
      <c r="G62" s="93"/>
      <c r="H62" s="267"/>
      <c r="I62" s="93"/>
    </row>
    <row r="63" spans="1:9" ht="13" customHeight="1" x14ac:dyDescent="0.2">
      <c r="A63" s="93"/>
      <c r="B63" s="361" t="s">
        <v>307</v>
      </c>
      <c r="C63" s="93"/>
      <c r="D63" s="93"/>
      <c r="E63" s="93"/>
      <c r="F63" s="93"/>
      <c r="G63" s="93"/>
      <c r="H63" s="93"/>
      <c r="I63" s="93"/>
    </row>
    <row r="64" spans="1:9" x14ac:dyDescent="0.2">
      <c r="B64" s="277"/>
    </row>
  </sheetData>
  <mergeCells count="1">
    <mergeCell ref="B12:E12"/>
  </mergeCells>
  <phoneticPr fontId="1"/>
  <printOptions horizontalCentered="1"/>
  <pageMargins left="0.98425196850393704" right="0.98425196850393704" top="1.1811023622047245" bottom="1.1811023622047245" header="0.78740157480314965" footer="0.59055118110236227"/>
  <pageSetup paperSize="9" scale="77" firstPageNumber="94" orientation="portrait" useFirstPageNumber="1" horizontalDpi="300" verticalDpi="300" r:id="rId1"/>
  <headerFooter scaleWithDoc="0" alignWithMargins="0">
    <oddHeader>&amp;C&amp;12Ｍ　福祉・保健・労働</oddHeader>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5"/>
  <sheetViews>
    <sheetView zoomScaleNormal="100" workbookViewId="0"/>
  </sheetViews>
  <sheetFormatPr defaultColWidth="9.09765625" defaultRowHeight="12" x14ac:dyDescent="0.2"/>
  <cols>
    <col min="1" max="1" width="8.69921875" style="169" customWidth="1"/>
    <col min="2" max="5" width="9.8984375" style="169" customWidth="1"/>
    <col min="6" max="7" width="9.8984375" style="178" customWidth="1"/>
    <col min="8" max="10" width="9.8984375" style="169" customWidth="1"/>
    <col min="11" max="12" width="12.09765625" style="169" customWidth="1"/>
    <col min="13" max="13" width="7.3984375" style="169" customWidth="1"/>
    <col min="14" max="15" width="7.296875" style="169" customWidth="1"/>
    <col min="16" max="16" width="11.69921875" style="169" customWidth="1"/>
    <col min="17" max="17" width="9.09765625" style="169" customWidth="1"/>
    <col min="18" max="19" width="10.296875" style="169" bestFit="1" customWidth="1"/>
    <col min="20" max="16384" width="9.09765625" style="169"/>
  </cols>
  <sheetData>
    <row r="1" spans="1:15" ht="20.149999999999999" customHeight="1" x14ac:dyDescent="0.2">
      <c r="A1" s="163" t="s">
        <v>169</v>
      </c>
      <c r="B1" s="164"/>
      <c r="C1" s="165"/>
      <c r="D1" s="165"/>
      <c r="E1" s="165"/>
      <c r="F1" s="166"/>
      <c r="G1" s="166"/>
      <c r="H1" s="167"/>
      <c r="I1" s="168"/>
      <c r="J1" s="168"/>
      <c r="K1" s="168"/>
      <c r="L1" s="168"/>
      <c r="M1" s="168"/>
      <c r="N1" s="168"/>
      <c r="O1" s="168"/>
    </row>
    <row r="2" spans="1:15" ht="15" customHeight="1" x14ac:dyDescent="0.2">
      <c r="A2" s="166"/>
      <c r="B2" s="170"/>
      <c r="C2" s="165"/>
      <c r="D2" s="171" t="s">
        <v>170</v>
      </c>
      <c r="E2" s="170"/>
      <c r="F2" s="170"/>
      <c r="G2" s="170"/>
      <c r="H2" s="170"/>
      <c r="I2" s="170"/>
      <c r="J2" s="168"/>
      <c r="K2" s="168"/>
      <c r="L2" s="168"/>
      <c r="M2" s="168"/>
    </row>
    <row r="3" spans="1:15" s="112" customFormat="1" ht="16.5" customHeight="1" x14ac:dyDescent="0.2">
      <c r="A3" s="434" t="s">
        <v>12</v>
      </c>
      <c r="B3" s="437" t="s">
        <v>171</v>
      </c>
      <c r="C3" s="438"/>
      <c r="D3" s="438"/>
      <c r="E3" s="172"/>
      <c r="F3" s="172"/>
      <c r="G3" s="167"/>
      <c r="H3" s="167"/>
      <c r="I3" s="167"/>
      <c r="J3" s="167"/>
      <c r="K3" s="167"/>
      <c r="L3" s="167"/>
      <c r="M3" s="167"/>
    </row>
    <row r="4" spans="1:15" s="112" customFormat="1" ht="20.25" customHeight="1" x14ac:dyDescent="0.2">
      <c r="A4" s="435"/>
      <c r="B4" s="439" t="s">
        <v>258</v>
      </c>
      <c r="C4" s="437" t="s">
        <v>172</v>
      </c>
      <c r="D4" s="438"/>
      <c r="E4" s="172"/>
      <c r="F4" s="172"/>
      <c r="G4" s="167"/>
      <c r="H4" s="167"/>
      <c r="I4" s="167"/>
      <c r="J4" s="167"/>
      <c r="K4" s="167"/>
      <c r="L4" s="167"/>
      <c r="M4" s="167"/>
    </row>
    <row r="5" spans="1:15" s="112" customFormat="1" ht="22.5" customHeight="1" x14ac:dyDescent="0.2">
      <c r="A5" s="436"/>
      <c r="B5" s="440"/>
      <c r="C5" s="204" t="s">
        <v>173</v>
      </c>
      <c r="D5" s="204" t="s">
        <v>174</v>
      </c>
      <c r="E5" s="172"/>
      <c r="F5" s="172"/>
      <c r="G5" s="172"/>
      <c r="H5" s="172"/>
      <c r="I5" s="167"/>
      <c r="J5" s="167"/>
      <c r="K5" s="167"/>
      <c r="L5" s="167"/>
      <c r="M5" s="167"/>
    </row>
    <row r="6" spans="1:15" s="112" customFormat="1" ht="4.5" customHeight="1" x14ac:dyDescent="0.2">
      <c r="A6" s="203"/>
      <c r="B6" s="172"/>
      <c r="C6" s="172"/>
      <c r="D6" s="172"/>
      <c r="E6" s="172"/>
      <c r="F6" s="172"/>
      <c r="G6" s="172"/>
      <c r="H6" s="172"/>
      <c r="I6" s="167"/>
      <c r="J6" s="167"/>
      <c r="K6" s="167"/>
      <c r="L6" s="167"/>
      <c r="M6" s="167"/>
    </row>
    <row r="7" spans="1:15" s="112" customFormat="1" ht="18" customHeight="1" x14ac:dyDescent="0.2">
      <c r="A7" s="110" t="s">
        <v>271</v>
      </c>
      <c r="B7" s="136">
        <v>113</v>
      </c>
      <c r="C7" s="136">
        <v>2</v>
      </c>
      <c r="D7" s="136">
        <v>2</v>
      </c>
      <c r="E7" s="173"/>
      <c r="F7" s="113"/>
      <c r="G7" s="113"/>
      <c r="H7" s="113"/>
      <c r="I7" s="172"/>
      <c r="J7" s="172"/>
      <c r="K7" s="167"/>
      <c r="L7" s="167"/>
      <c r="M7" s="167"/>
      <c r="O7" s="174"/>
    </row>
    <row r="8" spans="1:15" s="112" customFormat="1" ht="18" customHeight="1" x14ac:dyDescent="0.2">
      <c r="A8" s="110">
        <v>2</v>
      </c>
      <c r="B8" s="136" t="s">
        <v>156</v>
      </c>
      <c r="C8" s="136" t="s">
        <v>156</v>
      </c>
      <c r="D8" s="136" t="s">
        <v>156</v>
      </c>
      <c r="E8" s="173"/>
      <c r="F8" s="113"/>
      <c r="G8" s="113"/>
      <c r="H8" s="113"/>
      <c r="I8" s="172"/>
      <c r="J8" s="172"/>
      <c r="K8" s="167"/>
      <c r="L8" s="167"/>
      <c r="M8" s="167"/>
      <c r="O8" s="174"/>
    </row>
    <row r="9" spans="1:15" s="112" customFormat="1" ht="18" customHeight="1" x14ac:dyDescent="0.2">
      <c r="A9" s="110">
        <v>3</v>
      </c>
      <c r="B9" s="136">
        <v>49</v>
      </c>
      <c r="C9" s="136">
        <v>0</v>
      </c>
      <c r="D9" s="136">
        <v>0</v>
      </c>
      <c r="E9" s="173"/>
      <c r="F9" s="113"/>
      <c r="G9" s="113"/>
      <c r="H9" s="113"/>
      <c r="I9" s="172"/>
      <c r="J9" s="172"/>
      <c r="K9" s="167"/>
      <c r="L9" s="167"/>
      <c r="M9" s="167"/>
      <c r="O9" s="174"/>
    </row>
    <row r="10" spans="1:15" s="112" customFormat="1" ht="18" customHeight="1" x14ac:dyDescent="0.2">
      <c r="A10" s="110">
        <v>4</v>
      </c>
      <c r="B10" s="278">
        <v>50</v>
      </c>
      <c r="C10" s="278">
        <v>2</v>
      </c>
      <c r="D10" s="278">
        <v>2</v>
      </c>
      <c r="E10" s="173"/>
      <c r="F10" s="113"/>
      <c r="G10" s="113"/>
      <c r="H10" s="113"/>
      <c r="I10" s="172"/>
      <c r="J10" s="172"/>
      <c r="K10" s="167"/>
      <c r="L10" s="167"/>
      <c r="M10" s="167"/>
      <c r="O10" s="174"/>
    </row>
    <row r="11" spans="1:15" s="112" customFormat="1" ht="18" customHeight="1" x14ac:dyDescent="0.2">
      <c r="A11" s="110">
        <v>5</v>
      </c>
      <c r="B11" s="362">
        <v>8</v>
      </c>
      <c r="C11" s="362">
        <v>1</v>
      </c>
      <c r="D11" s="362">
        <v>0</v>
      </c>
      <c r="E11" s="173"/>
      <c r="F11" s="113"/>
      <c r="G11" s="113"/>
      <c r="H11" s="113"/>
      <c r="I11" s="172"/>
      <c r="J11" s="172"/>
      <c r="K11" s="167"/>
      <c r="L11" s="167"/>
      <c r="M11" s="167"/>
      <c r="O11" s="174"/>
    </row>
    <row r="12" spans="1:15" s="112" customFormat="1" ht="4.5" customHeight="1" x14ac:dyDescent="0.2">
      <c r="A12" s="175"/>
      <c r="B12" s="111"/>
      <c r="C12" s="111"/>
      <c r="D12" s="111"/>
      <c r="E12" s="173"/>
      <c r="F12" s="113"/>
      <c r="G12" s="113"/>
      <c r="H12" s="113"/>
      <c r="I12" s="172"/>
      <c r="J12" s="172"/>
      <c r="K12" s="167"/>
      <c r="L12" s="167"/>
      <c r="M12" s="167"/>
      <c r="O12" s="174"/>
    </row>
    <row r="13" spans="1:15" s="112" customFormat="1" ht="15" customHeight="1" x14ac:dyDescent="0.2">
      <c r="A13" s="107"/>
      <c r="D13" s="113" t="s">
        <v>168</v>
      </c>
      <c r="E13" s="173"/>
      <c r="F13" s="113"/>
      <c r="G13" s="113"/>
      <c r="H13" s="113"/>
      <c r="I13" s="172"/>
      <c r="J13" s="172"/>
      <c r="K13" s="167"/>
      <c r="L13" s="167"/>
      <c r="M13" s="167"/>
      <c r="O13" s="174"/>
    </row>
    <row r="14" spans="1:15" s="112" customFormat="1" ht="15" customHeight="1" x14ac:dyDescent="0.2">
      <c r="A14" s="107"/>
      <c r="D14" s="113"/>
      <c r="E14" s="173"/>
      <c r="F14" s="113"/>
      <c r="G14" s="113"/>
      <c r="H14" s="113"/>
      <c r="I14" s="172"/>
      <c r="J14" s="172"/>
      <c r="K14" s="167"/>
      <c r="L14" s="167"/>
      <c r="M14" s="167"/>
      <c r="O14" s="174"/>
    </row>
    <row r="15" spans="1:15" s="112" customFormat="1" ht="15" customHeight="1" x14ac:dyDescent="0.2">
      <c r="E15" s="176"/>
      <c r="F15" s="176"/>
    </row>
    <row r="16" spans="1:15" s="236" customFormat="1" ht="20.149999999999999" customHeight="1" x14ac:dyDescent="0.2">
      <c r="A16" s="313" t="s">
        <v>175</v>
      </c>
      <c r="B16" s="314"/>
      <c r="C16" s="314"/>
      <c r="D16" s="314"/>
      <c r="E16" s="314"/>
      <c r="F16" s="314"/>
      <c r="G16" s="314"/>
      <c r="H16" s="314"/>
      <c r="I16" s="314"/>
      <c r="J16" s="314"/>
      <c r="K16" s="315"/>
      <c r="L16" s="315"/>
      <c r="M16" s="315"/>
      <c r="O16" s="316"/>
    </row>
    <row r="17" spans="1:17" s="236" customFormat="1" ht="15" customHeight="1" x14ac:dyDescent="0.2">
      <c r="A17" s="317"/>
      <c r="B17" s="317"/>
      <c r="C17" s="318"/>
      <c r="D17" s="318"/>
      <c r="E17" s="318"/>
      <c r="F17" s="318"/>
      <c r="G17" s="318"/>
      <c r="H17" s="318"/>
      <c r="I17" s="318"/>
      <c r="J17" s="318" t="s">
        <v>316</v>
      </c>
      <c r="K17" s="315"/>
      <c r="L17" s="315"/>
      <c r="M17" s="315"/>
      <c r="O17" s="316"/>
    </row>
    <row r="18" spans="1:17" s="236" customFormat="1" ht="18.649999999999999" customHeight="1" x14ac:dyDescent="0.2">
      <c r="A18" s="441" t="s">
        <v>176</v>
      </c>
      <c r="B18" s="443" t="s">
        <v>177</v>
      </c>
      <c r="C18" s="444" t="s">
        <v>178</v>
      </c>
      <c r="D18" s="444" t="s">
        <v>179</v>
      </c>
      <c r="E18" s="444" t="s">
        <v>180</v>
      </c>
      <c r="F18" s="444" t="s">
        <v>181</v>
      </c>
      <c r="G18" s="444" t="s">
        <v>182</v>
      </c>
      <c r="H18" s="444" t="s">
        <v>183</v>
      </c>
      <c r="I18" s="444" t="s">
        <v>184</v>
      </c>
      <c r="J18" s="432" t="s">
        <v>185</v>
      </c>
      <c r="K18" s="319"/>
      <c r="L18" s="319"/>
      <c r="M18" s="315"/>
      <c r="N18" s="315"/>
      <c r="O18" s="315"/>
      <c r="Q18" s="316"/>
    </row>
    <row r="19" spans="1:17" s="236" customFormat="1" ht="18.649999999999999" customHeight="1" x14ac:dyDescent="0.2">
      <c r="A19" s="442"/>
      <c r="B19" s="443"/>
      <c r="C19" s="445"/>
      <c r="D19" s="445"/>
      <c r="E19" s="445"/>
      <c r="F19" s="445"/>
      <c r="G19" s="446"/>
      <c r="H19" s="446"/>
      <c r="I19" s="446"/>
      <c r="J19" s="433"/>
      <c r="K19" s="319"/>
      <c r="L19" s="319"/>
      <c r="M19" s="315"/>
      <c r="N19" s="315"/>
      <c r="O19" s="315"/>
      <c r="Q19" s="316"/>
    </row>
    <row r="20" spans="1:17" s="236" customFormat="1" ht="6" customHeight="1" x14ac:dyDescent="0.2">
      <c r="A20" s="320"/>
      <c r="B20" s="321"/>
      <c r="C20" s="321"/>
      <c r="D20" s="321"/>
      <c r="E20" s="321"/>
      <c r="F20" s="321"/>
      <c r="G20" s="322"/>
      <c r="H20" s="322"/>
      <c r="I20" s="322"/>
      <c r="J20" s="322"/>
      <c r="K20" s="319"/>
      <c r="L20" s="319"/>
      <c r="M20" s="315"/>
      <c r="N20" s="315"/>
      <c r="O20" s="315"/>
      <c r="Q20" s="316"/>
    </row>
    <row r="21" spans="1:17" s="236" customFormat="1" ht="18" customHeight="1" x14ac:dyDescent="0.2">
      <c r="A21" s="323" t="s">
        <v>271</v>
      </c>
      <c r="B21" s="324">
        <v>1208</v>
      </c>
      <c r="C21" s="324">
        <v>127</v>
      </c>
      <c r="D21" s="324">
        <v>334</v>
      </c>
      <c r="E21" s="324">
        <v>177</v>
      </c>
      <c r="F21" s="324">
        <v>93</v>
      </c>
      <c r="G21" s="324">
        <v>0</v>
      </c>
      <c r="H21" s="324">
        <v>91</v>
      </c>
      <c r="I21" s="324">
        <v>31</v>
      </c>
      <c r="J21" s="324">
        <v>355</v>
      </c>
      <c r="K21" s="319"/>
      <c r="L21" s="319"/>
      <c r="M21" s="315"/>
      <c r="N21" s="315"/>
      <c r="O21" s="315"/>
      <c r="Q21" s="316"/>
    </row>
    <row r="22" spans="1:17" s="236" customFormat="1" ht="18" customHeight="1" x14ac:dyDescent="0.2">
      <c r="A22" s="323">
        <v>2</v>
      </c>
      <c r="B22" s="324">
        <f>SUM(C22:J22)</f>
        <v>1202</v>
      </c>
      <c r="C22" s="325">
        <v>128</v>
      </c>
      <c r="D22" s="325">
        <v>326</v>
      </c>
      <c r="E22" s="325">
        <v>138</v>
      </c>
      <c r="F22" s="325">
        <v>98</v>
      </c>
      <c r="G22" s="325">
        <v>1</v>
      </c>
      <c r="H22" s="325">
        <v>74</v>
      </c>
      <c r="I22" s="325">
        <v>30</v>
      </c>
      <c r="J22" s="325">
        <v>407</v>
      </c>
      <c r="K22" s="319"/>
      <c r="L22" s="319"/>
      <c r="M22" s="315"/>
      <c r="N22" s="315"/>
      <c r="O22" s="315"/>
      <c r="Q22" s="316"/>
    </row>
    <row r="23" spans="1:17" s="236" customFormat="1" ht="18" customHeight="1" x14ac:dyDescent="0.2">
      <c r="A23" s="323">
        <v>3</v>
      </c>
      <c r="B23" s="324">
        <f>SUM(C23:J23)</f>
        <v>1216</v>
      </c>
      <c r="C23" s="325">
        <v>116</v>
      </c>
      <c r="D23" s="325">
        <v>330</v>
      </c>
      <c r="E23" s="325">
        <v>168</v>
      </c>
      <c r="F23" s="325">
        <v>108</v>
      </c>
      <c r="G23" s="325">
        <v>0</v>
      </c>
      <c r="H23" s="325">
        <v>55</v>
      </c>
      <c r="I23" s="325">
        <v>32</v>
      </c>
      <c r="J23" s="325">
        <v>407</v>
      </c>
      <c r="K23" s="319"/>
      <c r="L23" s="319"/>
      <c r="M23" s="315"/>
      <c r="N23" s="315"/>
      <c r="O23" s="315"/>
      <c r="Q23" s="316"/>
    </row>
    <row r="24" spans="1:17" s="236" customFormat="1" ht="18" customHeight="1" x14ac:dyDescent="0.2">
      <c r="A24" s="323">
        <v>4</v>
      </c>
      <c r="B24" s="324">
        <f>SUM(C24:J24)</f>
        <v>1322</v>
      </c>
      <c r="C24" s="342">
        <v>124</v>
      </c>
      <c r="D24" s="342">
        <v>326</v>
      </c>
      <c r="E24" s="342">
        <v>190</v>
      </c>
      <c r="F24" s="342">
        <v>154</v>
      </c>
      <c r="G24" s="342">
        <v>0</v>
      </c>
      <c r="H24" s="342">
        <v>75</v>
      </c>
      <c r="I24" s="342">
        <v>38</v>
      </c>
      <c r="J24" s="342">
        <v>415</v>
      </c>
      <c r="K24" s="319"/>
      <c r="L24" s="319"/>
      <c r="M24" s="315"/>
      <c r="N24" s="315"/>
      <c r="O24" s="315"/>
      <c r="Q24" s="316"/>
    </row>
    <row r="25" spans="1:17" s="236" customFormat="1" ht="18" customHeight="1" x14ac:dyDescent="0.2">
      <c r="A25" s="323">
        <v>5</v>
      </c>
      <c r="B25" s="324">
        <f>SUM(C25:J25)</f>
        <v>1373</v>
      </c>
      <c r="C25" s="342">
        <v>104</v>
      </c>
      <c r="D25" s="342">
        <v>339</v>
      </c>
      <c r="E25" s="342">
        <v>189</v>
      </c>
      <c r="F25" s="342">
        <v>150</v>
      </c>
      <c r="G25" s="342">
        <v>2</v>
      </c>
      <c r="H25" s="342">
        <v>70</v>
      </c>
      <c r="I25" s="342">
        <v>39</v>
      </c>
      <c r="J25" s="342">
        <v>480</v>
      </c>
      <c r="K25" s="319"/>
      <c r="L25" s="319"/>
      <c r="M25" s="315"/>
      <c r="N25" s="315"/>
      <c r="O25" s="315"/>
      <c r="Q25" s="316"/>
    </row>
    <row r="26" spans="1:17" s="236" customFormat="1" ht="6" customHeight="1" x14ac:dyDescent="0.2">
      <c r="A26" s="326"/>
      <c r="B26" s="327"/>
      <c r="C26" s="327"/>
      <c r="D26" s="327"/>
      <c r="E26" s="327"/>
      <c r="F26" s="327"/>
      <c r="G26" s="327"/>
      <c r="H26" s="327"/>
      <c r="I26" s="327"/>
      <c r="J26" s="327"/>
      <c r="K26" s="319"/>
      <c r="L26" s="319"/>
      <c r="M26" s="315"/>
      <c r="N26" s="315"/>
      <c r="O26" s="315"/>
      <c r="Q26" s="316"/>
    </row>
    <row r="27" spans="1:17" s="236" customFormat="1" ht="15" customHeight="1" x14ac:dyDescent="0.2">
      <c r="A27" s="328"/>
      <c r="B27" s="329"/>
      <c r="C27" s="318"/>
      <c r="D27" s="318"/>
      <c r="E27" s="318"/>
      <c r="F27" s="318"/>
      <c r="G27" s="318"/>
      <c r="H27" s="318"/>
      <c r="I27" s="318"/>
      <c r="J27" s="318" t="s">
        <v>315</v>
      </c>
      <c r="K27" s="319"/>
      <c r="L27" s="319"/>
      <c r="M27" s="315"/>
      <c r="N27" s="315"/>
      <c r="O27" s="315"/>
      <c r="Q27" s="316"/>
    </row>
    <row r="28" spans="1:17" s="236" customFormat="1" ht="15" customHeight="1" x14ac:dyDescent="0.2">
      <c r="F28" s="237"/>
      <c r="G28" s="237"/>
    </row>
    <row r="29" spans="1:17" s="236" customFormat="1" ht="15" customHeight="1" x14ac:dyDescent="0.2">
      <c r="F29" s="237"/>
      <c r="G29" s="237"/>
    </row>
    <row r="30" spans="1:17" s="236" customFormat="1" ht="20.149999999999999" customHeight="1" x14ac:dyDescent="0.2">
      <c r="A30" s="224" t="s">
        <v>275</v>
      </c>
      <c r="B30" s="225"/>
      <c r="C30" s="225"/>
      <c r="D30" s="226"/>
      <c r="E30" s="226"/>
      <c r="F30" s="226"/>
      <c r="G30" s="226"/>
      <c r="H30" s="225"/>
      <c r="I30" s="225"/>
    </row>
    <row r="31" spans="1:17" s="236" customFormat="1" ht="30" customHeight="1" x14ac:dyDescent="0.2">
      <c r="A31" s="422" t="s">
        <v>276</v>
      </c>
      <c r="B31" s="430"/>
      <c r="C31" s="227" t="s">
        <v>277</v>
      </c>
      <c r="D31" s="228" t="s">
        <v>278</v>
      </c>
      <c r="E31" s="228" t="s">
        <v>279</v>
      </c>
      <c r="F31" s="421" t="s">
        <v>280</v>
      </c>
      <c r="G31" s="422"/>
      <c r="H31" s="422"/>
      <c r="I31" s="422"/>
    </row>
    <row r="32" spans="1:17" s="236" customFormat="1" ht="17.149999999999999" customHeight="1" x14ac:dyDescent="0.2">
      <c r="A32" s="424" t="s">
        <v>281</v>
      </c>
      <c r="B32" s="425"/>
      <c r="C32" s="431">
        <v>6</v>
      </c>
      <c r="D32" s="431">
        <v>65</v>
      </c>
      <c r="E32" s="431">
        <v>846</v>
      </c>
      <c r="F32" s="330"/>
      <c r="G32" s="331"/>
      <c r="H32" s="332"/>
      <c r="I32" s="331"/>
    </row>
    <row r="33" spans="1:15" s="236" customFormat="1" ht="17.149999999999999" customHeight="1" x14ac:dyDescent="0.2">
      <c r="A33" s="426"/>
      <c r="B33" s="427"/>
      <c r="C33" s="431"/>
      <c r="D33" s="431"/>
      <c r="E33" s="431"/>
      <c r="F33" s="330"/>
      <c r="G33" s="331"/>
      <c r="H33" s="332"/>
      <c r="I33" s="331"/>
    </row>
    <row r="34" spans="1:15" s="236" customFormat="1" ht="17.149999999999999" customHeight="1" x14ac:dyDescent="0.2">
      <c r="A34" s="428"/>
      <c r="B34" s="429"/>
      <c r="C34" s="431"/>
      <c r="D34" s="431"/>
      <c r="E34" s="431"/>
      <c r="F34" s="331"/>
      <c r="G34" s="332"/>
      <c r="H34" s="332"/>
      <c r="I34" s="332"/>
    </row>
    <row r="35" spans="1:15" s="236" customFormat="1" ht="17.149999999999999" customHeight="1" x14ac:dyDescent="0.2">
      <c r="A35" s="425" t="s">
        <v>282</v>
      </c>
      <c r="B35" s="229" t="s">
        <v>283</v>
      </c>
      <c r="C35" s="364">
        <v>98</v>
      </c>
      <c r="D35" s="364">
        <v>99</v>
      </c>
      <c r="E35" s="364">
        <v>30</v>
      </c>
      <c r="F35" s="331"/>
      <c r="G35" s="332"/>
      <c r="H35" s="332"/>
      <c r="I35" s="332"/>
    </row>
    <row r="36" spans="1:15" s="236" customFormat="1" ht="17.149999999999999" customHeight="1" x14ac:dyDescent="0.2">
      <c r="A36" s="429"/>
      <c r="B36" s="229" t="s">
        <v>284</v>
      </c>
      <c r="C36" s="364">
        <v>61</v>
      </c>
      <c r="D36" s="364">
        <v>77</v>
      </c>
      <c r="E36" s="364">
        <v>0</v>
      </c>
      <c r="F36" s="331"/>
      <c r="G36" s="332"/>
      <c r="H36" s="332"/>
      <c r="I36" s="332"/>
    </row>
    <row r="37" spans="1:15" s="236" customFormat="1" ht="17.149999999999999" customHeight="1" x14ac:dyDescent="0.2">
      <c r="A37" s="424" t="s">
        <v>285</v>
      </c>
      <c r="B37" s="425"/>
      <c r="C37" s="431">
        <v>165</v>
      </c>
      <c r="D37" s="431">
        <v>241</v>
      </c>
      <c r="E37" s="431">
        <v>876</v>
      </c>
      <c r="F37" s="331"/>
      <c r="G37" s="332"/>
      <c r="H37" s="332"/>
      <c r="I37" s="332"/>
    </row>
    <row r="38" spans="1:15" s="236" customFormat="1" ht="17.149999999999999" customHeight="1" x14ac:dyDescent="0.2">
      <c r="A38" s="426"/>
      <c r="B38" s="427"/>
      <c r="C38" s="431"/>
      <c r="D38" s="431"/>
      <c r="E38" s="431"/>
      <c r="F38" s="331"/>
      <c r="G38" s="332"/>
      <c r="H38" s="332"/>
      <c r="I38" s="332"/>
    </row>
    <row r="39" spans="1:15" s="236" customFormat="1" ht="17.149999999999999" customHeight="1" x14ac:dyDescent="0.2">
      <c r="A39" s="428"/>
      <c r="B39" s="429"/>
      <c r="C39" s="431"/>
      <c r="D39" s="431"/>
      <c r="E39" s="431"/>
      <c r="F39" s="333"/>
      <c r="G39" s="334"/>
      <c r="H39" s="334"/>
      <c r="I39" s="335"/>
    </row>
    <row r="40" spans="1:15" s="236" customFormat="1" ht="15" customHeight="1" x14ac:dyDescent="0.2">
      <c r="A40" s="230"/>
      <c r="B40" s="231"/>
      <c r="C40" s="231"/>
      <c r="D40" s="231"/>
      <c r="E40" s="232"/>
      <c r="F40" s="232"/>
      <c r="G40" s="232"/>
      <c r="H40" s="232"/>
      <c r="I40" s="233" t="s">
        <v>286</v>
      </c>
    </row>
    <row r="41" spans="1:15" s="236" customFormat="1" ht="15" customHeight="1" x14ac:dyDescent="0.2">
      <c r="A41" s="230" t="s">
        <v>317</v>
      </c>
      <c r="B41" s="230"/>
      <c r="C41" s="234"/>
      <c r="D41" s="234"/>
      <c r="E41" s="234"/>
      <c r="F41" s="234"/>
      <c r="G41" s="234"/>
      <c r="H41" s="234"/>
      <c r="I41" s="235"/>
    </row>
    <row r="42" spans="1:15" s="236" customFormat="1" ht="15" customHeight="1" x14ac:dyDescent="0.2">
      <c r="A42" s="337" t="s">
        <v>287</v>
      </c>
      <c r="B42" s="230"/>
      <c r="C42" s="234"/>
      <c r="D42" s="234"/>
      <c r="E42" s="234"/>
      <c r="F42" s="234"/>
      <c r="G42" s="234"/>
      <c r="H42" s="234"/>
      <c r="I42" s="235"/>
    </row>
    <row r="43" spans="1:15" s="236" customFormat="1" ht="15" customHeight="1" x14ac:dyDescent="0.2">
      <c r="A43" s="337" t="s">
        <v>318</v>
      </c>
      <c r="B43" s="234"/>
      <c r="C43" s="234"/>
      <c r="D43" s="234"/>
      <c r="E43" s="234"/>
      <c r="F43" s="234"/>
      <c r="G43" s="234"/>
      <c r="H43" s="234"/>
      <c r="I43" s="338"/>
      <c r="J43" s="337"/>
      <c r="K43" s="336"/>
      <c r="L43" s="234"/>
      <c r="M43" s="235"/>
      <c r="N43" s="234"/>
      <c r="O43" s="234"/>
    </row>
    <row r="44" spans="1:15" x14ac:dyDescent="0.2">
      <c r="A44" s="236"/>
      <c r="B44" s="236"/>
      <c r="C44" s="236"/>
      <c r="D44" s="236"/>
      <c r="E44" s="236"/>
      <c r="F44" s="237"/>
      <c r="G44" s="237"/>
      <c r="H44" s="236"/>
      <c r="I44" s="236"/>
    </row>
    <row r="45" spans="1:15" x14ac:dyDescent="0.2">
      <c r="A45" s="423"/>
      <c r="B45" s="423"/>
      <c r="C45" s="423"/>
      <c r="D45" s="423"/>
      <c r="E45" s="423"/>
      <c r="F45" s="423"/>
      <c r="G45" s="423"/>
      <c r="H45" s="423"/>
      <c r="I45" s="423"/>
    </row>
  </sheetData>
  <mergeCells count="26">
    <mergeCell ref="J18:J19"/>
    <mergeCell ref="A3:A5"/>
    <mergeCell ref="B3:D3"/>
    <mergeCell ref="B4:B5"/>
    <mergeCell ref="C4:D4"/>
    <mergeCell ref="A18:A19"/>
    <mergeCell ref="B18:B19"/>
    <mergeCell ref="C18:C19"/>
    <mergeCell ref="D18:D19"/>
    <mergeCell ref="E18:E19"/>
    <mergeCell ref="F18:F19"/>
    <mergeCell ref="G18:G19"/>
    <mergeCell ref="H18:H19"/>
    <mergeCell ref="I18:I19"/>
    <mergeCell ref="F31:I31"/>
    <mergeCell ref="A45:I45"/>
    <mergeCell ref="A37:B39"/>
    <mergeCell ref="A31:B31"/>
    <mergeCell ref="A32:B34"/>
    <mergeCell ref="A35:A36"/>
    <mergeCell ref="C32:C34"/>
    <mergeCell ref="D32:D34"/>
    <mergeCell ref="E32:E34"/>
    <mergeCell ref="C37:C39"/>
    <mergeCell ref="D37:D39"/>
    <mergeCell ref="E37:E39"/>
  </mergeCells>
  <phoneticPr fontId="1"/>
  <printOptions horizontalCentered="1"/>
  <pageMargins left="0.98425196850393704" right="0.98425196850393704" top="1.1811023622047245" bottom="1.1811023622047245" header="0.78740157480314965" footer="0.59055118110236227"/>
  <pageSetup paperSize="9" scale="92" firstPageNumber="95" orientation="portrait" useFirstPageNumber="1" horizontalDpi="400" verticalDpi="400" r:id="rId1"/>
  <headerFooter scaleWithDoc="0" alignWithMargins="0">
    <oddHeader>&amp;C&amp;12Ｍ　福祉・保健・労働</oddHeader>
    <oddFooter>&amp;C&amp;12&amp;P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Normal="100" workbookViewId="0"/>
  </sheetViews>
  <sheetFormatPr defaultColWidth="9.09765625" defaultRowHeight="12" x14ac:dyDescent="0.2"/>
  <cols>
    <col min="1" max="1" width="8" style="12" customWidth="1"/>
    <col min="2" max="3" width="13.69921875" style="19" customWidth="1"/>
    <col min="4" max="7" width="13.69921875" style="12" customWidth="1"/>
    <col min="8" max="9" width="7.69921875" style="19" customWidth="1"/>
    <col min="10" max="11" width="7.69921875" style="12" customWidth="1"/>
    <col min="12" max="16384" width="9.09765625" style="12"/>
  </cols>
  <sheetData>
    <row r="1" spans="1:11" s="9" customFormat="1" ht="20.149999999999999" customHeight="1" x14ac:dyDescent="0.2">
      <c r="A1" s="7" t="s">
        <v>187</v>
      </c>
      <c r="B1" s="179"/>
      <c r="C1" s="179"/>
      <c r="F1" s="10"/>
      <c r="G1" s="10"/>
      <c r="H1" s="180"/>
      <c r="I1" s="180"/>
    </row>
    <row r="2" spans="1:11" ht="17.25" customHeight="1" x14ac:dyDescent="0.2">
      <c r="A2" s="8"/>
      <c r="B2" s="10"/>
      <c r="C2" s="11"/>
      <c r="D2" s="46"/>
      <c r="E2" s="46"/>
      <c r="F2" s="47" t="s">
        <v>188</v>
      </c>
      <c r="H2" s="12"/>
      <c r="I2" s="12"/>
    </row>
    <row r="3" spans="1:11" ht="15" customHeight="1" x14ac:dyDescent="0.2">
      <c r="A3" s="447" t="s">
        <v>308</v>
      </c>
      <c r="B3" s="449" t="s">
        <v>190</v>
      </c>
      <c r="C3" s="450"/>
      <c r="D3" s="450"/>
      <c r="E3" s="451"/>
      <c r="F3" s="452" t="s">
        <v>191</v>
      </c>
      <c r="H3" s="12"/>
      <c r="I3" s="12"/>
    </row>
    <row r="4" spans="1:11" ht="15.75" customHeight="1" x14ac:dyDescent="0.2">
      <c r="A4" s="448"/>
      <c r="B4" s="286" t="s">
        <v>192</v>
      </c>
      <c r="C4" s="286" t="s">
        <v>193</v>
      </c>
      <c r="D4" s="286" t="s">
        <v>194</v>
      </c>
      <c r="E4" s="286" t="s">
        <v>195</v>
      </c>
      <c r="F4" s="453"/>
      <c r="H4" s="12"/>
      <c r="I4" s="12"/>
    </row>
    <row r="5" spans="1:11" s="15" customFormat="1" ht="5.15" customHeight="1" x14ac:dyDescent="0.2">
      <c r="A5" s="287"/>
      <c r="B5" s="256"/>
      <c r="C5" s="256"/>
      <c r="D5" s="256"/>
      <c r="E5" s="256"/>
      <c r="F5" s="256"/>
    </row>
    <row r="6" spans="1:11" s="15" customFormat="1" ht="18" customHeight="1" x14ac:dyDescent="0.2">
      <c r="A6" s="288" t="s">
        <v>261</v>
      </c>
      <c r="B6" s="289">
        <v>49429</v>
      </c>
      <c r="C6" s="289">
        <v>11266</v>
      </c>
      <c r="D6" s="289">
        <v>74229</v>
      </c>
      <c r="E6" s="289">
        <v>25536</v>
      </c>
      <c r="F6" s="289">
        <v>13266</v>
      </c>
    </row>
    <row r="7" spans="1:11" s="15" customFormat="1" ht="18" customHeight="1" x14ac:dyDescent="0.2">
      <c r="A7" s="288">
        <v>2</v>
      </c>
      <c r="B7" s="289">
        <v>55349</v>
      </c>
      <c r="C7" s="289">
        <v>11839</v>
      </c>
      <c r="D7" s="289">
        <v>48949</v>
      </c>
      <c r="E7" s="289">
        <v>16995</v>
      </c>
      <c r="F7" s="289">
        <v>11992</v>
      </c>
    </row>
    <row r="8" spans="1:11" s="15" customFormat="1" ht="18" customHeight="1" x14ac:dyDescent="0.2">
      <c r="A8" s="288">
        <v>3</v>
      </c>
      <c r="B8" s="289">
        <v>57722</v>
      </c>
      <c r="C8" s="289">
        <v>11381</v>
      </c>
      <c r="D8" s="289">
        <v>49865</v>
      </c>
      <c r="E8" s="289">
        <v>17838</v>
      </c>
      <c r="F8" s="289">
        <v>11949</v>
      </c>
    </row>
    <row r="9" spans="1:11" s="260" customFormat="1" ht="18" customHeight="1" x14ac:dyDescent="0.2">
      <c r="A9" s="288">
        <v>4</v>
      </c>
      <c r="B9" s="289">
        <v>56998</v>
      </c>
      <c r="C9" s="289">
        <v>11419</v>
      </c>
      <c r="D9" s="289">
        <v>61787</v>
      </c>
      <c r="E9" s="289">
        <v>22036</v>
      </c>
      <c r="F9" s="289">
        <v>10817</v>
      </c>
    </row>
    <row r="10" spans="1:11" s="260" customFormat="1" ht="18" customHeight="1" x14ac:dyDescent="0.2">
      <c r="A10" s="288">
        <v>5</v>
      </c>
      <c r="B10" s="346">
        <v>58247</v>
      </c>
      <c r="C10" s="346">
        <v>11566</v>
      </c>
      <c r="D10" s="346">
        <v>66529</v>
      </c>
      <c r="E10" s="346">
        <v>23206</v>
      </c>
      <c r="F10" s="346">
        <v>10358</v>
      </c>
    </row>
    <row r="11" spans="1:11" s="15" customFormat="1" ht="5.15" customHeight="1" x14ac:dyDescent="0.2">
      <c r="A11" s="290"/>
      <c r="B11" s="345"/>
      <c r="C11" s="345"/>
      <c r="D11" s="345"/>
      <c r="E11" s="345"/>
      <c r="F11" s="345"/>
    </row>
    <row r="12" spans="1:11" s="15" customFormat="1" ht="6.75" customHeight="1" x14ac:dyDescent="0.2">
      <c r="A12" s="292"/>
      <c r="B12" s="257"/>
      <c r="C12" s="257"/>
      <c r="D12" s="257"/>
      <c r="E12" s="257"/>
      <c r="F12" s="257"/>
      <c r="G12" s="16"/>
      <c r="H12" s="23"/>
      <c r="I12" s="198"/>
      <c r="J12" s="2"/>
      <c r="K12" s="2"/>
    </row>
    <row r="13" spans="1:11" ht="15" customHeight="1" x14ac:dyDescent="0.2">
      <c r="A13" s="447" t="s">
        <v>189</v>
      </c>
      <c r="B13" s="388" t="s">
        <v>196</v>
      </c>
      <c r="C13" s="395"/>
      <c r="D13" s="395"/>
      <c r="E13" s="395"/>
      <c r="F13" s="48"/>
      <c r="G13" s="14"/>
      <c r="H13" s="12"/>
      <c r="I13" s="12"/>
    </row>
    <row r="14" spans="1:11" ht="15" customHeight="1" x14ac:dyDescent="0.2">
      <c r="A14" s="448"/>
      <c r="B14" s="344" t="s">
        <v>197</v>
      </c>
      <c r="C14" s="344" t="s">
        <v>198</v>
      </c>
      <c r="D14" s="344" t="s">
        <v>199</v>
      </c>
      <c r="E14" s="344" t="s">
        <v>200</v>
      </c>
      <c r="F14" s="207"/>
      <c r="G14" s="14"/>
      <c r="H14" s="181"/>
      <c r="I14" s="12"/>
    </row>
    <row r="15" spans="1:11" s="15" customFormat="1" ht="5.15" customHeight="1" x14ac:dyDescent="0.2">
      <c r="A15" s="287"/>
      <c r="B15" s="48"/>
      <c r="C15" s="48"/>
      <c r="D15" s="48"/>
      <c r="E15" s="48"/>
      <c r="F15" s="48"/>
      <c r="G15" s="4"/>
    </row>
    <row r="16" spans="1:11" s="15" customFormat="1" ht="18" customHeight="1" x14ac:dyDescent="0.2">
      <c r="A16" s="288" t="s">
        <v>261</v>
      </c>
      <c r="B16" s="346">
        <v>3731</v>
      </c>
      <c r="C16" s="347">
        <f>D6/B6</f>
        <v>1.5</v>
      </c>
      <c r="D16" s="348">
        <v>0.26800000000000002</v>
      </c>
      <c r="E16" s="348">
        <f>B16/B6</f>
        <v>7.4999999999999997E-2</v>
      </c>
      <c r="F16" s="257"/>
      <c r="G16" s="2"/>
    </row>
    <row r="17" spans="1:12" s="15" customFormat="1" ht="18" customHeight="1" x14ac:dyDescent="0.2">
      <c r="A17" s="288">
        <v>2</v>
      </c>
      <c r="B17" s="346">
        <v>3021</v>
      </c>
      <c r="C17" s="347">
        <f>D7/B7</f>
        <v>0.88</v>
      </c>
      <c r="D17" s="348">
        <v>0.217</v>
      </c>
      <c r="E17" s="348">
        <f>B17/B7</f>
        <v>5.5E-2</v>
      </c>
      <c r="F17" s="257"/>
      <c r="G17" s="2"/>
    </row>
    <row r="18" spans="1:12" s="15" customFormat="1" ht="18" customHeight="1" x14ac:dyDescent="0.2">
      <c r="A18" s="288">
        <v>3</v>
      </c>
      <c r="B18" s="346">
        <v>2990</v>
      </c>
      <c r="C18" s="347">
        <f>D8/B8</f>
        <v>0.86</v>
      </c>
      <c r="D18" s="348">
        <v>0.20699999999999999</v>
      </c>
      <c r="E18" s="348">
        <f>B18/B8</f>
        <v>5.1999999999999998E-2</v>
      </c>
      <c r="F18" s="257"/>
      <c r="G18" s="2"/>
    </row>
    <row r="19" spans="1:12" s="260" customFormat="1" ht="18" customHeight="1" x14ac:dyDescent="0.2">
      <c r="A19" s="288">
        <v>4</v>
      </c>
      <c r="B19" s="346">
        <v>3032</v>
      </c>
      <c r="C19" s="347">
        <f>D9/B9</f>
        <v>1.08</v>
      </c>
      <c r="D19" s="348">
        <v>0.189</v>
      </c>
      <c r="E19" s="348">
        <f>B19/B9</f>
        <v>5.2999999999999999E-2</v>
      </c>
      <c r="F19" s="257"/>
      <c r="G19" s="2"/>
    </row>
    <row r="20" spans="1:12" s="260" customFormat="1" ht="18" customHeight="1" x14ac:dyDescent="0.2">
      <c r="A20" s="288">
        <v>5</v>
      </c>
      <c r="B20" s="346">
        <v>3175</v>
      </c>
      <c r="C20" s="347">
        <f>D10/B10</f>
        <v>1.1399999999999999</v>
      </c>
      <c r="D20" s="348">
        <v>0.17699999999999999</v>
      </c>
      <c r="E20" s="348">
        <f>B20/B10</f>
        <v>5.5E-2</v>
      </c>
      <c r="F20" s="257"/>
      <c r="G20" s="2"/>
    </row>
    <row r="21" spans="1:12" s="15" customFormat="1" ht="5.15" customHeight="1" x14ac:dyDescent="0.2">
      <c r="A21" s="32"/>
      <c r="B21" s="219"/>
      <c r="C21" s="182"/>
      <c r="D21" s="182"/>
      <c r="E21" s="182"/>
      <c r="F21" s="2"/>
      <c r="G21" s="2"/>
    </row>
    <row r="22" spans="1:12" s="15" customFormat="1" ht="15" customHeight="1" x14ac:dyDescent="0.2">
      <c r="A22" s="43"/>
      <c r="B22" s="43"/>
      <c r="C22" s="37"/>
      <c r="D22" s="37"/>
      <c r="E22" s="38" t="s">
        <v>201</v>
      </c>
    </row>
    <row r="23" spans="1:12" s="15" customFormat="1" ht="15" customHeight="1" x14ac:dyDescent="0.2">
      <c r="A23" s="13" t="s">
        <v>202</v>
      </c>
      <c r="B23" s="118" t="s">
        <v>259</v>
      </c>
      <c r="C23" s="119"/>
      <c r="D23" s="119"/>
      <c r="E23" s="119"/>
      <c r="F23" s="119"/>
      <c r="H23" s="43"/>
      <c r="I23" s="43"/>
    </row>
    <row r="24" spans="1:12" s="15" customFormat="1" ht="15" customHeight="1" x14ac:dyDescent="0.2">
      <c r="B24" s="118" t="s">
        <v>203</v>
      </c>
      <c r="H24" s="118"/>
      <c r="I24" s="119"/>
      <c r="J24" s="119"/>
      <c r="K24" s="119"/>
    </row>
    <row r="25" spans="1:12" s="15" customFormat="1" ht="15" customHeight="1" x14ac:dyDescent="0.2">
      <c r="B25" s="118" t="s">
        <v>204</v>
      </c>
      <c r="H25" s="118"/>
      <c r="I25" s="43"/>
    </row>
    <row r="26" spans="1:12" s="15" customFormat="1" ht="15" customHeight="1" x14ac:dyDescent="0.2">
      <c r="B26" s="118" t="s">
        <v>273</v>
      </c>
      <c r="C26" s="183"/>
      <c r="D26" s="183"/>
      <c r="E26" s="183"/>
      <c r="F26" s="183"/>
      <c r="G26" s="183"/>
      <c r="H26" s="183"/>
      <c r="I26" s="183"/>
      <c r="J26" s="183"/>
      <c r="K26" s="183"/>
      <c r="L26" s="183"/>
    </row>
    <row r="27" spans="1:12" ht="15" customHeight="1" x14ac:dyDescent="0.2"/>
    <row r="28" spans="1:12" ht="15" customHeight="1" x14ac:dyDescent="0.2"/>
    <row r="29" spans="1:12" s="297" customFormat="1" ht="20.149999999999999" customHeight="1" x14ac:dyDescent="0.2">
      <c r="A29" s="293" t="s">
        <v>274</v>
      </c>
      <c r="B29" s="294"/>
      <c r="C29" s="294"/>
      <c r="D29" s="295"/>
      <c r="E29" s="295"/>
      <c r="F29" s="295"/>
      <c r="G29" s="295"/>
      <c r="H29" s="296"/>
      <c r="I29" s="296"/>
    </row>
    <row r="30" spans="1:12" s="297" customFormat="1" ht="15" customHeight="1" x14ac:dyDescent="0.2">
      <c r="A30" s="294"/>
      <c r="B30" s="294"/>
      <c r="C30" s="298"/>
      <c r="D30" s="298"/>
      <c r="E30" s="298"/>
      <c r="F30" s="298"/>
      <c r="G30" s="299" t="s">
        <v>188</v>
      </c>
      <c r="H30" s="296"/>
      <c r="I30" s="296"/>
    </row>
    <row r="31" spans="1:12" s="297" customFormat="1" ht="18" customHeight="1" x14ac:dyDescent="0.2">
      <c r="A31" s="300" t="s">
        <v>205</v>
      </c>
      <c r="B31" s="286" t="s">
        <v>177</v>
      </c>
      <c r="C31" s="286" t="s">
        <v>206</v>
      </c>
      <c r="D31" s="286" t="s">
        <v>207</v>
      </c>
      <c r="E31" s="286" t="s">
        <v>208</v>
      </c>
      <c r="F31" s="286" t="s">
        <v>209</v>
      </c>
      <c r="G31" s="286" t="s">
        <v>210</v>
      </c>
      <c r="H31" s="296"/>
      <c r="I31" s="296"/>
    </row>
    <row r="32" spans="1:12" s="297" customFormat="1" ht="6" customHeight="1" x14ac:dyDescent="0.2">
      <c r="A32" s="287"/>
      <c r="B32" s="256"/>
      <c r="C32" s="256"/>
      <c r="D32" s="256"/>
      <c r="E32" s="256"/>
      <c r="F32" s="256"/>
      <c r="G32" s="256"/>
      <c r="H32" s="296"/>
      <c r="I32" s="296"/>
    </row>
    <row r="33" spans="1:9" s="296" customFormat="1" ht="18" customHeight="1" x14ac:dyDescent="0.2">
      <c r="A33" s="288" t="s">
        <v>261</v>
      </c>
      <c r="B33" s="301">
        <v>25536</v>
      </c>
      <c r="C33" s="262">
        <v>106</v>
      </c>
      <c r="D33" s="262">
        <v>3</v>
      </c>
      <c r="E33" s="262">
        <v>1936</v>
      </c>
      <c r="F33" s="262">
        <v>1770</v>
      </c>
      <c r="G33" s="262">
        <v>1784</v>
      </c>
    </row>
    <row r="34" spans="1:9" s="296" customFormat="1" ht="18" customHeight="1" x14ac:dyDescent="0.2">
      <c r="A34" s="288">
        <v>2</v>
      </c>
      <c r="B34" s="301">
        <v>16995</v>
      </c>
      <c r="C34" s="262">
        <v>63</v>
      </c>
      <c r="D34" s="262">
        <v>5</v>
      </c>
      <c r="E34" s="262">
        <v>1556</v>
      </c>
      <c r="F34" s="262">
        <v>813</v>
      </c>
      <c r="G34" s="262">
        <v>1035</v>
      </c>
    </row>
    <row r="35" spans="1:9" s="296" customFormat="1" ht="18" customHeight="1" x14ac:dyDescent="0.2">
      <c r="A35" s="288">
        <v>3</v>
      </c>
      <c r="B35" s="301">
        <f>SUM(C35:G35,B42:G42)</f>
        <v>17838</v>
      </c>
      <c r="C35" s="262">
        <v>119</v>
      </c>
      <c r="D35" s="262">
        <v>5</v>
      </c>
      <c r="E35" s="262">
        <v>1649</v>
      </c>
      <c r="F35" s="262">
        <v>1147</v>
      </c>
      <c r="G35" s="262">
        <v>1184</v>
      </c>
    </row>
    <row r="36" spans="1:9" s="296" customFormat="1" ht="6" customHeight="1" x14ac:dyDescent="0.2">
      <c r="A36" s="302"/>
      <c r="B36" s="303"/>
      <c r="C36" s="291"/>
      <c r="D36" s="291"/>
      <c r="E36" s="291"/>
      <c r="F36" s="291"/>
      <c r="G36" s="291"/>
    </row>
    <row r="37" spans="1:9" s="296" customFormat="1" ht="10" customHeight="1" x14ac:dyDescent="0.2">
      <c r="A37" s="292"/>
      <c r="B37" s="289"/>
      <c r="C37" s="289"/>
      <c r="D37" s="289"/>
      <c r="E37" s="289"/>
      <c r="F37" s="289"/>
      <c r="G37" s="289"/>
    </row>
    <row r="38" spans="1:9" s="296" customFormat="1" ht="18" customHeight="1" x14ac:dyDescent="0.2">
      <c r="A38" s="300" t="s">
        <v>205</v>
      </c>
      <c r="B38" s="449" t="s">
        <v>211</v>
      </c>
      <c r="C38" s="451"/>
      <c r="D38" s="286" t="s">
        <v>212</v>
      </c>
      <c r="E38" s="304" t="s">
        <v>213</v>
      </c>
      <c r="F38" s="286" t="s">
        <v>214</v>
      </c>
      <c r="G38" s="286" t="s">
        <v>215</v>
      </c>
    </row>
    <row r="39" spans="1:9" s="296" customFormat="1" ht="6" customHeight="1" x14ac:dyDescent="0.2">
      <c r="A39" s="287"/>
      <c r="B39" s="256"/>
      <c r="C39" s="256"/>
      <c r="D39" s="256"/>
      <c r="E39" s="256"/>
      <c r="F39" s="256"/>
      <c r="G39" s="256"/>
    </row>
    <row r="40" spans="1:9" s="296" customFormat="1" ht="18" customHeight="1" x14ac:dyDescent="0.2">
      <c r="A40" s="288" t="s">
        <v>261</v>
      </c>
      <c r="B40" s="454">
        <v>475</v>
      </c>
      <c r="C40" s="455"/>
      <c r="D40" s="262">
        <v>2489</v>
      </c>
      <c r="E40" s="262">
        <v>12</v>
      </c>
      <c r="F40" s="262">
        <v>16430</v>
      </c>
      <c r="G40" s="262">
        <v>531</v>
      </c>
    </row>
    <row r="41" spans="1:9" s="296" customFormat="1" ht="18" customHeight="1" x14ac:dyDescent="0.2">
      <c r="A41" s="288">
        <v>2</v>
      </c>
      <c r="B41" s="455">
        <v>274</v>
      </c>
      <c r="C41" s="455"/>
      <c r="D41" s="262">
        <v>2007</v>
      </c>
      <c r="E41" s="262">
        <v>15</v>
      </c>
      <c r="F41" s="262">
        <v>10585</v>
      </c>
      <c r="G41" s="262">
        <v>642</v>
      </c>
    </row>
    <row r="42" spans="1:9" s="296" customFormat="1" ht="18" customHeight="1" x14ac:dyDescent="0.2">
      <c r="A42" s="288">
        <v>3</v>
      </c>
      <c r="B42" s="455">
        <v>361</v>
      </c>
      <c r="C42" s="455"/>
      <c r="D42" s="262">
        <v>1487</v>
      </c>
      <c r="E42" s="262">
        <v>6</v>
      </c>
      <c r="F42" s="262">
        <v>11361</v>
      </c>
      <c r="G42" s="262">
        <v>519</v>
      </c>
    </row>
    <row r="43" spans="1:9" s="296" customFormat="1" ht="6" customHeight="1" x14ac:dyDescent="0.2">
      <c r="A43" s="290"/>
      <c r="B43" s="291"/>
      <c r="C43" s="305"/>
      <c r="D43" s="291"/>
      <c r="E43" s="291"/>
      <c r="F43" s="291"/>
      <c r="G43" s="291"/>
    </row>
    <row r="44" spans="1:9" s="296" customFormat="1" ht="6" customHeight="1" x14ac:dyDescent="0.2">
      <c r="A44" s="292"/>
      <c r="B44" s="289"/>
      <c r="C44" s="306"/>
      <c r="D44" s="289"/>
      <c r="E44" s="289"/>
      <c r="F44" s="289"/>
      <c r="G44" s="289"/>
    </row>
    <row r="45" spans="1:9" s="297" customFormat="1" ht="18" customHeight="1" x14ac:dyDescent="0.2">
      <c r="A45" s="300" t="s">
        <v>205</v>
      </c>
      <c r="B45" s="286" t="s">
        <v>177</v>
      </c>
      <c r="C45" s="286" t="s">
        <v>206</v>
      </c>
      <c r="D45" s="286" t="s">
        <v>208</v>
      </c>
      <c r="E45" s="286" t="s">
        <v>209</v>
      </c>
      <c r="F45" s="286" t="s">
        <v>288</v>
      </c>
      <c r="G45" s="286" t="s">
        <v>289</v>
      </c>
      <c r="H45" s="296"/>
      <c r="I45" s="296"/>
    </row>
    <row r="46" spans="1:9" s="296" customFormat="1" ht="18" customHeight="1" x14ac:dyDescent="0.2">
      <c r="A46" s="339">
        <v>4</v>
      </c>
      <c r="B46" s="340">
        <v>22036</v>
      </c>
      <c r="C46" s="341">
        <v>110</v>
      </c>
      <c r="D46" s="341">
        <v>1830</v>
      </c>
      <c r="E46" s="341">
        <v>1600</v>
      </c>
      <c r="F46" s="341">
        <v>233</v>
      </c>
      <c r="G46" s="341">
        <v>1589</v>
      </c>
    </row>
    <row r="47" spans="1:9" s="296" customFormat="1" ht="18" customHeight="1" x14ac:dyDescent="0.2">
      <c r="A47" s="290">
        <v>5</v>
      </c>
      <c r="B47" s="349">
        <v>23085</v>
      </c>
      <c r="C47" s="308">
        <v>141</v>
      </c>
      <c r="D47" s="308">
        <v>1982</v>
      </c>
      <c r="E47" s="308">
        <v>1506</v>
      </c>
      <c r="F47" s="308">
        <v>253</v>
      </c>
      <c r="G47" s="308">
        <v>1516</v>
      </c>
    </row>
    <row r="48" spans="1:9" s="296" customFormat="1" ht="6" customHeight="1" x14ac:dyDescent="0.2">
      <c r="A48" s="292"/>
      <c r="B48" s="346"/>
      <c r="C48" s="350"/>
      <c r="D48" s="346"/>
      <c r="E48" s="346"/>
      <c r="F48" s="346"/>
      <c r="G48" s="346"/>
    </row>
    <row r="49" spans="1:9" s="297" customFormat="1" ht="18" customHeight="1" x14ac:dyDescent="0.2">
      <c r="A49" s="300" t="s">
        <v>205</v>
      </c>
      <c r="B49" s="343" t="s">
        <v>297</v>
      </c>
      <c r="C49" s="343" t="s">
        <v>290</v>
      </c>
      <c r="D49" s="351" t="s">
        <v>291</v>
      </c>
      <c r="E49" s="462" t="s">
        <v>298</v>
      </c>
      <c r="F49" s="462"/>
      <c r="G49" s="352" t="s">
        <v>292</v>
      </c>
      <c r="H49" s="296"/>
      <c r="I49" s="296"/>
    </row>
    <row r="50" spans="1:9" s="296" customFormat="1" ht="18" customHeight="1" x14ac:dyDescent="0.2">
      <c r="A50" s="288">
        <v>4</v>
      </c>
      <c r="B50" s="262">
        <v>1315</v>
      </c>
      <c r="C50" s="262">
        <v>141</v>
      </c>
      <c r="D50" s="262">
        <v>377</v>
      </c>
      <c r="E50" s="456">
        <v>270</v>
      </c>
      <c r="F50" s="456"/>
      <c r="G50" s="262">
        <v>4370</v>
      </c>
    </row>
    <row r="51" spans="1:9" s="296" customFormat="1" ht="18" customHeight="1" x14ac:dyDescent="0.2">
      <c r="A51" s="290">
        <v>5</v>
      </c>
      <c r="B51" s="308">
        <v>1347</v>
      </c>
      <c r="C51" s="308">
        <v>148</v>
      </c>
      <c r="D51" s="308">
        <v>343</v>
      </c>
      <c r="E51" s="457">
        <v>254</v>
      </c>
      <c r="F51" s="457"/>
      <c r="G51" s="308">
        <v>4607</v>
      </c>
    </row>
    <row r="52" spans="1:9" s="296" customFormat="1" ht="6" customHeight="1" x14ac:dyDescent="0.2">
      <c r="A52" s="307"/>
      <c r="B52" s="134"/>
      <c r="C52" s="353"/>
      <c r="D52" s="134"/>
      <c r="E52" s="134"/>
      <c r="F52" s="134"/>
      <c r="G52" s="134"/>
    </row>
    <row r="53" spans="1:9" s="297" customFormat="1" ht="18" customHeight="1" x14ac:dyDescent="0.2">
      <c r="A53" s="300" t="s">
        <v>205</v>
      </c>
      <c r="B53" s="387" t="s">
        <v>293</v>
      </c>
      <c r="C53" s="387"/>
      <c r="D53" s="351" t="s">
        <v>294</v>
      </c>
      <c r="E53" s="354" t="s">
        <v>295</v>
      </c>
      <c r="F53" s="354" t="s">
        <v>214</v>
      </c>
      <c r="G53" s="352" t="s">
        <v>296</v>
      </c>
      <c r="H53" s="296"/>
      <c r="I53" s="296"/>
    </row>
    <row r="54" spans="1:9" s="296" customFormat="1" ht="18" customHeight="1" x14ac:dyDescent="0.2">
      <c r="A54" s="288">
        <v>4</v>
      </c>
      <c r="B54" s="460">
        <v>747</v>
      </c>
      <c r="C54" s="461"/>
      <c r="D54" s="262">
        <v>230</v>
      </c>
      <c r="E54" s="356">
        <v>5514</v>
      </c>
      <c r="F54" s="356">
        <v>2948</v>
      </c>
      <c r="G54" s="262">
        <v>636</v>
      </c>
    </row>
    <row r="55" spans="1:9" s="296" customFormat="1" ht="18" customHeight="1" x14ac:dyDescent="0.2">
      <c r="A55" s="290">
        <v>5</v>
      </c>
      <c r="B55" s="458">
        <v>602</v>
      </c>
      <c r="C55" s="459"/>
      <c r="D55" s="308">
        <v>266</v>
      </c>
      <c r="E55" s="355">
        <v>5834</v>
      </c>
      <c r="F55" s="355">
        <v>3647</v>
      </c>
      <c r="G55" s="308">
        <v>639</v>
      </c>
    </row>
    <row r="56" spans="1:9" s="296" customFormat="1" ht="15" customHeight="1" x14ac:dyDescent="0.2">
      <c r="A56" s="309" t="s">
        <v>273</v>
      </c>
      <c r="B56" s="297"/>
      <c r="C56" s="297"/>
      <c r="D56" s="297"/>
      <c r="E56" s="297"/>
      <c r="F56" s="297"/>
      <c r="G56" s="297"/>
    </row>
    <row r="57" spans="1:9" s="297" customFormat="1" x14ac:dyDescent="0.2">
      <c r="A57" s="297" t="s">
        <v>311</v>
      </c>
      <c r="B57" s="296"/>
      <c r="C57" s="296"/>
      <c r="H57" s="296"/>
      <c r="I57" s="296"/>
    </row>
  </sheetData>
  <mergeCells count="15">
    <mergeCell ref="E51:F51"/>
    <mergeCell ref="B55:C55"/>
    <mergeCell ref="B53:C53"/>
    <mergeCell ref="B54:C54"/>
    <mergeCell ref="E49:F49"/>
    <mergeCell ref="B40:C40"/>
    <mergeCell ref="E50:F50"/>
    <mergeCell ref="B41:C41"/>
    <mergeCell ref="B42:C42"/>
    <mergeCell ref="B38:C38"/>
    <mergeCell ref="A3:A4"/>
    <mergeCell ref="B3:E3"/>
    <mergeCell ref="F3:F4"/>
    <mergeCell ref="A13:A14"/>
    <mergeCell ref="B13:E13"/>
  </mergeCells>
  <phoneticPr fontId="1"/>
  <printOptions horizontalCentered="1"/>
  <pageMargins left="0.98425196850393704" right="0.98425196850393704" top="1.1811023622047245" bottom="1.1811023622047245" header="0.78740157480314965" footer="0.59055118110236227"/>
  <pageSetup paperSize="9" scale="90" firstPageNumber="96" orientation="portrait" useFirstPageNumber="1" horizontalDpi="400" verticalDpi="400" r:id="rId1"/>
  <headerFooter scaleWithDoc="0" alignWithMargins="0">
    <oddHeader>&amp;C&amp;"ＭＳ ゴシック,標準"&amp;12Ｍ　福祉・保健・労働</oddHeader>
    <oddFooter>&amp;C&amp;"ＭＳ ゴシック,標準"&amp;12&amp;P</oddFooter>
  </headerFooter>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3"/>
  <sheetViews>
    <sheetView zoomScaleNormal="100" workbookViewId="0"/>
  </sheetViews>
  <sheetFormatPr defaultColWidth="9.09765625" defaultRowHeight="12" x14ac:dyDescent="0.2"/>
  <cols>
    <col min="1" max="1" width="13.69921875" style="12" customWidth="1"/>
    <col min="2" max="3" width="8.69921875" style="19" customWidth="1"/>
    <col min="4" max="5" width="8.69921875" style="12" customWidth="1"/>
    <col min="6" max="7" width="9.69921875" style="12" customWidth="1"/>
    <col min="8" max="8" width="9.69921875" style="19" customWidth="1"/>
    <col min="9" max="9" width="9.69921875" style="12" customWidth="1"/>
    <col min="10" max="10" width="10.296875" style="12" customWidth="1"/>
    <col min="11" max="11" width="7.3984375" style="12" customWidth="1"/>
    <col min="12" max="13" width="7.296875" style="12" customWidth="1"/>
    <col min="14" max="14" width="11.69921875" style="12" customWidth="1"/>
    <col min="15" max="15" width="9.09765625" style="12"/>
    <col min="16" max="17" width="10.296875" style="12" bestFit="1" customWidth="1"/>
    <col min="18" max="16384" width="9.09765625" style="12"/>
  </cols>
  <sheetData>
    <row r="1" spans="1:15" ht="19.899999999999999" customHeight="1" x14ac:dyDescent="0.2">
      <c r="A1" s="7" t="s">
        <v>216</v>
      </c>
      <c r="B1" s="8"/>
      <c r="C1" s="8"/>
      <c r="D1" s="9"/>
      <c r="E1" s="10"/>
      <c r="F1" s="10"/>
      <c r="G1" s="10"/>
      <c r="H1" s="11"/>
      <c r="I1" s="207"/>
      <c r="J1" s="207"/>
      <c r="K1" s="207"/>
      <c r="L1" s="207"/>
      <c r="M1" s="207"/>
    </row>
    <row r="2" spans="1:15" s="207" customFormat="1" ht="15.75" customHeight="1" x14ac:dyDescent="0.2">
      <c r="A2" s="118"/>
      <c r="B2" s="118"/>
      <c r="C2" s="118"/>
      <c r="D2" s="14"/>
      <c r="E2" s="14"/>
      <c r="F2" s="46"/>
      <c r="G2" s="46"/>
      <c r="H2" s="46"/>
      <c r="I2" s="47" t="s">
        <v>312</v>
      </c>
    </row>
    <row r="3" spans="1:15" ht="19.899999999999999" customHeight="1" x14ac:dyDescent="0.2">
      <c r="A3" s="378" t="s">
        <v>217</v>
      </c>
      <c r="B3" s="380" t="s">
        <v>218</v>
      </c>
      <c r="C3" s="388" t="s">
        <v>219</v>
      </c>
      <c r="D3" s="395"/>
      <c r="E3" s="383"/>
      <c r="F3" s="388" t="s">
        <v>220</v>
      </c>
      <c r="G3" s="395"/>
      <c r="H3" s="395"/>
      <c r="I3" s="399"/>
      <c r="J3" s="207"/>
      <c r="K3" s="207"/>
      <c r="L3" s="207"/>
      <c r="M3" s="207"/>
    </row>
    <row r="4" spans="1:15" s="15" customFormat="1" ht="40" customHeight="1" x14ac:dyDescent="0.2">
      <c r="A4" s="379"/>
      <c r="B4" s="412"/>
      <c r="C4" s="202" t="s">
        <v>66</v>
      </c>
      <c r="D4" s="202" t="s">
        <v>221</v>
      </c>
      <c r="E4" s="202" t="s">
        <v>5</v>
      </c>
      <c r="F4" s="202" t="s">
        <v>222</v>
      </c>
      <c r="G4" s="202" t="s">
        <v>223</v>
      </c>
      <c r="H4" s="202" t="s">
        <v>224</v>
      </c>
      <c r="I4" s="120" t="s">
        <v>225</v>
      </c>
      <c r="J4" s="14"/>
      <c r="K4" s="14"/>
      <c r="L4" s="14"/>
      <c r="M4" s="14"/>
    </row>
    <row r="5" spans="1:15" s="15" customFormat="1" ht="8.5" customHeight="1" x14ac:dyDescent="0.2">
      <c r="A5" s="197"/>
      <c r="B5" s="4"/>
      <c r="C5" s="4"/>
      <c r="D5" s="4"/>
      <c r="E5" s="4"/>
      <c r="F5" s="4"/>
      <c r="G5" s="4"/>
      <c r="H5" s="4"/>
      <c r="I5" s="4"/>
      <c r="J5" s="14"/>
      <c r="K5" s="14"/>
      <c r="L5" s="14"/>
      <c r="M5" s="14"/>
    </row>
    <row r="6" spans="1:15" s="15" customFormat="1" ht="24" customHeight="1" x14ac:dyDescent="0.2">
      <c r="A6" s="121" t="s">
        <v>208</v>
      </c>
      <c r="B6" s="376" t="s">
        <v>319</v>
      </c>
      <c r="C6" s="376">
        <v>605</v>
      </c>
      <c r="D6" s="376">
        <v>11</v>
      </c>
      <c r="E6" s="376">
        <v>616</v>
      </c>
      <c r="F6" s="376">
        <v>11</v>
      </c>
      <c r="G6" s="376">
        <v>0</v>
      </c>
      <c r="H6" s="376">
        <v>0</v>
      </c>
      <c r="I6" s="376">
        <v>605</v>
      </c>
      <c r="J6" s="14"/>
      <c r="K6" s="14"/>
      <c r="L6" s="14"/>
      <c r="M6" s="14"/>
    </row>
    <row r="7" spans="1:15" s="15" customFormat="1" ht="24" customHeight="1" x14ac:dyDescent="0.2">
      <c r="A7" s="121" t="s">
        <v>226</v>
      </c>
      <c r="B7" s="377">
        <v>10</v>
      </c>
      <c r="C7" s="376">
        <v>2060</v>
      </c>
      <c r="D7" s="376">
        <v>254</v>
      </c>
      <c r="E7" s="376">
        <v>2314</v>
      </c>
      <c r="F7" s="376">
        <v>2228</v>
      </c>
      <c r="G7" s="376">
        <v>0</v>
      </c>
      <c r="H7" s="376">
        <v>0</v>
      </c>
      <c r="I7" s="376">
        <v>86</v>
      </c>
      <c r="J7" s="40"/>
      <c r="K7" s="14"/>
      <c r="L7" s="14"/>
      <c r="M7" s="14"/>
    </row>
    <row r="8" spans="1:15" s="15" customFormat="1" ht="24" customHeight="1" x14ac:dyDescent="0.2">
      <c r="A8" s="122" t="s">
        <v>227</v>
      </c>
      <c r="B8" s="376" t="s">
        <v>319</v>
      </c>
      <c r="C8" s="376">
        <v>61</v>
      </c>
      <c r="D8" s="376">
        <v>124</v>
      </c>
      <c r="E8" s="376">
        <v>185</v>
      </c>
      <c r="F8" s="376">
        <v>185</v>
      </c>
      <c r="G8" s="376">
        <v>0</v>
      </c>
      <c r="H8" s="376">
        <v>0</v>
      </c>
      <c r="I8" s="376">
        <v>0</v>
      </c>
      <c r="J8" s="40"/>
      <c r="K8" s="14"/>
      <c r="L8" s="14"/>
      <c r="M8" s="14"/>
      <c r="O8" s="17"/>
    </row>
    <row r="9" spans="1:15" s="15" customFormat="1" ht="24" customHeight="1" x14ac:dyDescent="0.2">
      <c r="A9" s="121" t="s">
        <v>228</v>
      </c>
      <c r="B9" s="376" t="s">
        <v>319</v>
      </c>
      <c r="C9" s="376">
        <v>257</v>
      </c>
      <c r="D9" s="376">
        <v>279</v>
      </c>
      <c r="E9" s="376">
        <v>536</v>
      </c>
      <c r="F9" s="376">
        <v>0</v>
      </c>
      <c r="G9" s="376">
        <v>0</v>
      </c>
      <c r="H9" s="376">
        <v>0</v>
      </c>
      <c r="I9" s="376">
        <v>536</v>
      </c>
      <c r="J9" s="40"/>
      <c r="K9" s="14"/>
      <c r="L9" s="14"/>
      <c r="M9" s="14"/>
      <c r="O9" s="17"/>
    </row>
    <row r="10" spans="1:15" s="15" customFormat="1" ht="24" customHeight="1" x14ac:dyDescent="0.2">
      <c r="A10" s="121" t="s">
        <v>229</v>
      </c>
      <c r="B10" s="376">
        <v>8</v>
      </c>
      <c r="C10" s="376">
        <v>876</v>
      </c>
      <c r="D10" s="376">
        <v>86</v>
      </c>
      <c r="E10" s="376">
        <v>962</v>
      </c>
      <c r="F10" s="376">
        <v>260</v>
      </c>
      <c r="G10" s="376">
        <v>3</v>
      </c>
      <c r="H10" s="376">
        <v>0</v>
      </c>
      <c r="I10" s="376">
        <v>699</v>
      </c>
      <c r="J10" s="40"/>
      <c r="K10" s="14"/>
      <c r="L10" s="14"/>
      <c r="M10" s="14"/>
      <c r="O10" s="17"/>
    </row>
    <row r="11" spans="1:15" s="15" customFormat="1" ht="24" customHeight="1" x14ac:dyDescent="0.2">
      <c r="A11" s="122" t="s">
        <v>230</v>
      </c>
      <c r="B11" s="376">
        <v>0</v>
      </c>
      <c r="C11" s="376">
        <v>0</v>
      </c>
      <c r="D11" s="376">
        <v>0</v>
      </c>
      <c r="E11" s="376">
        <v>0</v>
      </c>
      <c r="F11" s="376">
        <v>0</v>
      </c>
      <c r="G11" s="376">
        <v>0</v>
      </c>
      <c r="H11" s="376">
        <v>0</v>
      </c>
      <c r="I11" s="376">
        <v>0</v>
      </c>
      <c r="J11" s="40"/>
      <c r="K11" s="14"/>
      <c r="L11" s="14"/>
      <c r="M11" s="14"/>
      <c r="O11" s="17"/>
    </row>
    <row r="12" spans="1:15" s="15" customFormat="1" ht="24" customHeight="1" x14ac:dyDescent="0.2">
      <c r="A12" s="121" t="s">
        <v>231</v>
      </c>
      <c r="B12" s="376">
        <v>7</v>
      </c>
      <c r="C12" s="376">
        <v>519</v>
      </c>
      <c r="D12" s="376">
        <v>236</v>
      </c>
      <c r="E12" s="376">
        <v>755</v>
      </c>
      <c r="F12" s="376">
        <v>620</v>
      </c>
      <c r="G12" s="376">
        <v>86</v>
      </c>
      <c r="H12" s="376">
        <v>0</v>
      </c>
      <c r="I12" s="376">
        <v>49</v>
      </c>
      <c r="J12" s="40"/>
      <c r="K12" s="14"/>
      <c r="L12" s="14"/>
      <c r="M12" s="14"/>
      <c r="O12" s="17"/>
    </row>
    <row r="13" spans="1:15" s="15" customFormat="1" ht="24" customHeight="1" x14ac:dyDescent="0.2">
      <c r="A13" s="121" t="s">
        <v>232</v>
      </c>
      <c r="B13" s="376">
        <v>0</v>
      </c>
      <c r="C13" s="376">
        <v>0</v>
      </c>
      <c r="D13" s="376">
        <v>0</v>
      </c>
      <c r="E13" s="376">
        <v>0</v>
      </c>
      <c r="F13" s="376">
        <v>0</v>
      </c>
      <c r="G13" s="376">
        <v>0</v>
      </c>
      <c r="H13" s="376">
        <v>0</v>
      </c>
      <c r="I13" s="376">
        <v>0</v>
      </c>
      <c r="J13" s="40"/>
      <c r="K13" s="14"/>
      <c r="L13" s="14"/>
      <c r="M13" s="14"/>
      <c r="O13" s="17"/>
    </row>
    <row r="14" spans="1:15" s="15" customFormat="1" ht="24" customHeight="1" x14ac:dyDescent="0.2">
      <c r="A14" s="121" t="s">
        <v>233</v>
      </c>
      <c r="B14" s="376" t="s">
        <v>319</v>
      </c>
      <c r="C14" s="376">
        <v>14</v>
      </c>
      <c r="D14" s="376">
        <v>7</v>
      </c>
      <c r="E14" s="376">
        <v>21</v>
      </c>
      <c r="F14" s="376">
        <v>21</v>
      </c>
      <c r="G14" s="376">
        <v>0</v>
      </c>
      <c r="H14" s="376">
        <v>0</v>
      </c>
      <c r="I14" s="376">
        <v>0</v>
      </c>
      <c r="J14" s="40"/>
      <c r="K14" s="14"/>
      <c r="L14" s="14"/>
      <c r="M14" s="14"/>
      <c r="O14" s="17"/>
    </row>
    <row r="15" spans="1:15" s="15" customFormat="1" ht="24" customHeight="1" x14ac:dyDescent="0.2">
      <c r="A15" s="121" t="s">
        <v>234</v>
      </c>
      <c r="B15" s="376" t="s">
        <v>319</v>
      </c>
      <c r="C15" s="376">
        <v>379</v>
      </c>
      <c r="D15" s="376">
        <v>470</v>
      </c>
      <c r="E15" s="376">
        <v>849</v>
      </c>
      <c r="F15" s="376">
        <v>839</v>
      </c>
      <c r="G15" s="376">
        <v>10</v>
      </c>
      <c r="H15" s="376">
        <v>0</v>
      </c>
      <c r="I15" s="376">
        <v>0</v>
      </c>
      <c r="J15" s="40"/>
      <c r="K15" s="14"/>
      <c r="L15" s="14"/>
      <c r="M15" s="14"/>
      <c r="O15" s="17"/>
    </row>
    <row r="16" spans="1:15" s="15" customFormat="1" ht="9.65" customHeight="1" x14ac:dyDescent="0.2">
      <c r="A16" s="121"/>
      <c r="B16" s="376"/>
      <c r="C16" s="376"/>
      <c r="D16" s="376"/>
      <c r="E16" s="376"/>
      <c r="F16" s="376"/>
      <c r="G16" s="376"/>
      <c r="H16" s="376"/>
      <c r="I16" s="376"/>
      <c r="J16" s="40"/>
      <c r="K16" s="14"/>
      <c r="L16" s="14"/>
      <c r="M16" s="14"/>
      <c r="O16" s="17"/>
    </row>
    <row r="17" spans="1:15" s="15" customFormat="1" ht="30" customHeight="1" x14ac:dyDescent="0.2">
      <c r="A17" s="121" t="s">
        <v>64</v>
      </c>
      <c r="B17" s="376">
        <v>34</v>
      </c>
      <c r="C17" s="376">
        <f t="shared" ref="C17:I17" si="0">SUM(C6:C15)</f>
        <v>4771</v>
      </c>
      <c r="D17" s="376">
        <f t="shared" si="0"/>
        <v>1467</v>
      </c>
      <c r="E17" s="376">
        <f t="shared" si="0"/>
        <v>6238</v>
      </c>
      <c r="F17" s="376">
        <f t="shared" si="0"/>
        <v>4164</v>
      </c>
      <c r="G17" s="376">
        <f t="shared" si="0"/>
        <v>99</v>
      </c>
      <c r="H17" s="376">
        <f t="shared" si="0"/>
        <v>0</v>
      </c>
      <c r="I17" s="376">
        <f t="shared" si="0"/>
        <v>1975</v>
      </c>
      <c r="J17" s="40"/>
      <c r="K17" s="14"/>
      <c r="L17" s="14"/>
      <c r="M17" s="14"/>
      <c r="O17" s="17"/>
    </row>
    <row r="18" spans="1:15" s="15" customFormat="1" ht="6.65" customHeight="1" x14ac:dyDescent="0.2">
      <c r="A18" s="32"/>
      <c r="B18" s="375"/>
      <c r="C18" s="375"/>
      <c r="D18" s="375"/>
      <c r="E18" s="375"/>
      <c r="F18" s="375"/>
      <c r="G18" s="124"/>
      <c r="H18" s="375"/>
      <c r="I18" s="375"/>
      <c r="J18" s="4"/>
      <c r="K18" s="14"/>
      <c r="L18" s="14"/>
      <c r="M18" s="14"/>
      <c r="O18" s="17"/>
    </row>
    <row r="19" spans="1:15" s="15" customFormat="1" ht="16.899999999999999" customHeight="1" x14ac:dyDescent="0.2">
      <c r="A19" s="117"/>
      <c r="B19" s="2"/>
      <c r="C19" s="2"/>
      <c r="D19" s="2"/>
      <c r="E19" s="2"/>
      <c r="F19" s="125"/>
      <c r="G19" s="125"/>
      <c r="H19" s="125"/>
      <c r="I19" s="126" t="s">
        <v>268</v>
      </c>
      <c r="J19" s="4"/>
      <c r="K19" s="14"/>
      <c r="L19" s="14"/>
      <c r="M19" s="14"/>
      <c r="O19" s="17"/>
    </row>
    <row r="20" spans="1:15" s="15" customFormat="1" ht="16" customHeight="1" x14ac:dyDescent="0.2">
      <c r="A20" s="127" t="s">
        <v>235</v>
      </c>
      <c r="B20" s="128" t="s">
        <v>320</v>
      </c>
      <c r="C20" s="2"/>
      <c r="D20" s="198"/>
      <c r="E20" s="198"/>
      <c r="F20" s="2"/>
      <c r="G20" s="23"/>
      <c r="H20" s="198"/>
      <c r="I20" s="2"/>
      <c r="J20" s="4"/>
      <c r="K20" s="14"/>
      <c r="L20" s="14"/>
      <c r="M20" s="14"/>
      <c r="O20" s="17"/>
    </row>
    <row r="21" spans="1:15" s="15" customFormat="1" ht="16" customHeight="1" x14ac:dyDescent="0.2">
      <c r="A21" s="129"/>
      <c r="B21" s="129" t="s">
        <v>236</v>
      </c>
      <c r="C21" s="118"/>
      <c r="D21" s="2"/>
      <c r="G21" s="23"/>
      <c r="H21" s="118"/>
      <c r="I21" s="14"/>
      <c r="J21" s="14"/>
      <c r="K21" s="14"/>
      <c r="L21" s="14"/>
      <c r="M21" s="14"/>
    </row>
    <row r="22" spans="1:15" s="15" customFormat="1" ht="16" customHeight="1" x14ac:dyDescent="0.2">
      <c r="A22" s="129"/>
      <c r="B22" s="129" t="s">
        <v>260</v>
      </c>
      <c r="C22" s="43"/>
      <c r="H22" s="43"/>
    </row>
    <row r="23" spans="1:15" ht="15" customHeight="1" x14ac:dyDescent="0.2"/>
    <row r="24" spans="1:15" ht="15" customHeight="1" x14ac:dyDescent="0.2"/>
    <row r="25" spans="1:15" s="15" customFormat="1" ht="20.149999999999999" customHeight="1" x14ac:dyDescent="0.2">
      <c r="A25" s="7" t="s">
        <v>237</v>
      </c>
      <c r="B25" s="48"/>
      <c r="C25" s="48"/>
      <c r="D25" s="48"/>
      <c r="E25" s="48"/>
      <c r="F25" s="48"/>
      <c r="H25" s="43"/>
    </row>
    <row r="26" spans="1:15" s="15" customFormat="1" ht="16" customHeight="1" x14ac:dyDescent="0.2">
      <c r="A26" s="130"/>
      <c r="B26" s="47"/>
      <c r="C26" s="46"/>
      <c r="D26" s="46"/>
      <c r="E26" s="46"/>
      <c r="F26" s="47" t="s">
        <v>43</v>
      </c>
      <c r="H26" s="43"/>
    </row>
    <row r="27" spans="1:15" s="15" customFormat="1" ht="16" customHeight="1" x14ac:dyDescent="0.2">
      <c r="A27" s="186" t="s">
        <v>205</v>
      </c>
      <c r="B27" s="187" t="s">
        <v>272</v>
      </c>
      <c r="C27" s="211">
        <v>2</v>
      </c>
      <c r="D27" s="220">
        <v>3</v>
      </c>
      <c r="E27" s="264">
        <v>4</v>
      </c>
      <c r="F27" s="310">
        <v>5</v>
      </c>
    </row>
    <row r="28" spans="1:15" s="15" customFormat="1" ht="6" customHeight="1" x14ac:dyDescent="0.2">
      <c r="A28" s="131"/>
      <c r="E28" s="260"/>
      <c r="F28" s="260"/>
    </row>
    <row r="29" spans="1:15" s="15" customFormat="1" ht="18" customHeight="1" x14ac:dyDescent="0.2">
      <c r="A29" s="121" t="s">
        <v>238</v>
      </c>
      <c r="E29" s="260"/>
      <c r="F29" s="260"/>
    </row>
    <row r="30" spans="1:15" s="15" customFormat="1" ht="18" customHeight="1" x14ac:dyDescent="0.2">
      <c r="A30" s="197" t="s">
        <v>239</v>
      </c>
      <c r="B30" s="132">
        <v>28581</v>
      </c>
      <c r="C30" s="132">
        <v>15555</v>
      </c>
      <c r="D30" s="132">
        <v>16070</v>
      </c>
      <c r="E30" s="132">
        <v>22565</v>
      </c>
      <c r="F30" s="357">
        <v>26398</v>
      </c>
    </row>
    <row r="31" spans="1:15" s="15" customFormat="1" ht="18" customHeight="1" x14ac:dyDescent="0.2">
      <c r="A31" s="197" t="s">
        <v>240</v>
      </c>
      <c r="B31" s="132">
        <v>28939</v>
      </c>
      <c r="C31" s="132">
        <v>17244</v>
      </c>
      <c r="D31" s="132">
        <v>18121</v>
      </c>
      <c r="E31" s="132">
        <v>22393</v>
      </c>
      <c r="F31" s="357">
        <v>26355</v>
      </c>
    </row>
    <row r="32" spans="1:15" s="15" customFormat="1" ht="18" customHeight="1" x14ac:dyDescent="0.2">
      <c r="A32" s="197" t="s">
        <v>5</v>
      </c>
      <c r="B32" s="133">
        <v>57520</v>
      </c>
      <c r="C32" s="133">
        <f>C30+C31</f>
        <v>32799</v>
      </c>
      <c r="D32" s="133">
        <f>D30+D31</f>
        <v>34191</v>
      </c>
      <c r="E32" s="263">
        <f>E30+E31</f>
        <v>44958</v>
      </c>
      <c r="F32" s="263">
        <f>F30+F31</f>
        <v>52753</v>
      </c>
    </row>
    <row r="33" spans="1:8" s="15" customFormat="1" ht="6" customHeight="1" x14ac:dyDescent="0.2">
      <c r="A33" s="32"/>
      <c r="B33" s="17"/>
      <c r="C33" s="17"/>
      <c r="D33" s="17"/>
      <c r="E33" s="261"/>
      <c r="F33" s="261"/>
    </row>
    <row r="34" spans="1:8" s="15" customFormat="1" ht="16" customHeight="1" x14ac:dyDescent="0.2">
      <c r="A34" s="117"/>
      <c r="B34" s="134"/>
      <c r="C34" s="125"/>
      <c r="D34" s="125"/>
      <c r="E34" s="125"/>
      <c r="F34" s="126" t="s">
        <v>314</v>
      </c>
      <c r="H34" s="43"/>
    </row>
    <row r="35" spans="1:8" ht="15" customHeight="1" x14ac:dyDescent="0.2">
      <c r="F35" s="259"/>
    </row>
    <row r="36" spans="1:8" ht="15" customHeight="1" x14ac:dyDescent="0.2">
      <c r="F36" s="259"/>
    </row>
    <row r="37" spans="1:8" s="15" customFormat="1" ht="20.149999999999999" customHeight="1" x14ac:dyDescent="0.2">
      <c r="A37" s="7" t="s">
        <v>241</v>
      </c>
      <c r="B37" s="48"/>
      <c r="C37" s="48"/>
      <c r="D37" s="48"/>
      <c r="E37" s="48"/>
      <c r="F37" s="207"/>
      <c r="H37" s="43"/>
    </row>
    <row r="38" spans="1:8" ht="15" customHeight="1" x14ac:dyDescent="0.2">
      <c r="A38" s="184"/>
      <c r="B38" s="47"/>
      <c r="C38" s="46"/>
      <c r="D38" s="46"/>
      <c r="E38" s="46"/>
      <c r="F38" s="47" t="s">
        <v>43</v>
      </c>
    </row>
    <row r="39" spans="1:8" ht="18" customHeight="1" x14ac:dyDescent="0.2">
      <c r="A39" s="186" t="s">
        <v>186</v>
      </c>
      <c r="B39" s="187" t="s">
        <v>272</v>
      </c>
      <c r="C39" s="217">
        <v>2</v>
      </c>
      <c r="D39" s="220">
        <v>3</v>
      </c>
      <c r="E39" s="285">
        <v>4</v>
      </c>
      <c r="F39" s="310">
        <v>5</v>
      </c>
      <c r="H39" s="12"/>
    </row>
    <row r="40" spans="1:8" ht="6" customHeight="1" x14ac:dyDescent="0.2">
      <c r="A40" s="131"/>
      <c r="B40" s="12"/>
      <c r="C40" s="12"/>
      <c r="E40" s="259"/>
      <c r="F40" s="259"/>
      <c r="H40" s="12"/>
    </row>
    <row r="41" spans="1:8" ht="18" customHeight="1" x14ac:dyDescent="0.2">
      <c r="A41" s="197" t="s">
        <v>242</v>
      </c>
      <c r="B41" s="135">
        <v>26490</v>
      </c>
      <c r="C41" s="135">
        <v>11205</v>
      </c>
      <c r="D41" s="133">
        <v>16277</v>
      </c>
      <c r="E41" s="263">
        <v>18955</v>
      </c>
      <c r="F41" s="263">
        <v>19459</v>
      </c>
      <c r="H41" s="12"/>
    </row>
    <row r="42" spans="1:8" ht="6" customHeight="1" x14ac:dyDescent="0.2">
      <c r="A42" s="32"/>
      <c r="B42" s="12"/>
      <c r="C42" s="12"/>
      <c r="E42" s="259"/>
      <c r="F42" s="259"/>
      <c r="H42" s="12"/>
    </row>
    <row r="43" spans="1:8" ht="16" customHeight="1" x14ac:dyDescent="0.2">
      <c r="A43" s="117"/>
      <c r="B43" s="125"/>
      <c r="C43" s="125"/>
      <c r="D43" s="125"/>
      <c r="E43" s="125"/>
      <c r="F43" s="126" t="s">
        <v>266</v>
      </c>
    </row>
  </sheetData>
  <mergeCells count="4">
    <mergeCell ref="A3:A4"/>
    <mergeCell ref="B3:B4"/>
    <mergeCell ref="C3:E3"/>
    <mergeCell ref="F3:I3"/>
  </mergeCells>
  <phoneticPr fontId="1"/>
  <printOptions horizontalCentered="1"/>
  <pageMargins left="0.98425196850393704" right="0.98425196850393704" top="1.1811023622047245" bottom="1.1811023622047245" header="0.78740157480314965" footer="0.59055118110236227"/>
  <pageSetup paperSize="9" scale="92" firstPageNumber="97" orientation="portrait" useFirstPageNumber="1" horizontalDpi="400" verticalDpi="400" r:id="rId1"/>
  <headerFooter scaleWithDoc="0" alignWithMargins="0">
    <oddHeader>&amp;C&amp;12M　福祉・民生・労働</oddHead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M-01-04</vt:lpstr>
      <vt:lpstr>M-05-08</vt:lpstr>
      <vt:lpstr>M-09-10</vt:lpstr>
      <vt:lpstr>M-11-13</vt:lpstr>
      <vt:lpstr>M-14-15</vt:lpstr>
      <vt:lpstr>M-16-18</vt:lpstr>
      <vt:lpstr>M-19-20</vt:lpstr>
      <vt:lpstr>M-21-23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2024-03-14T07:23:19Z</dcterms:created>
  <dcterms:modified xsi:type="dcterms:W3CDTF">2025-02-25T02:46:41Z</dcterms:modified>
</cp:coreProperties>
</file>